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P:\60583244\400-Technical\434 Tender\from city\"/>
    </mc:Choice>
  </mc:AlternateContent>
  <xr:revisionPtr revIDLastSave="0" documentId="13_ncr:1_{3BB9F039-51BA-4F15-8589-48B9A1B42FD1}" xr6:coauthVersionLast="36" xr6:coauthVersionMax="36" xr10:uidLastSave="{00000000-0000-0000-0000-000000000000}"/>
  <bookViews>
    <workbookView xWindow="9576" yWindow="228" windowWidth="9600" windowHeight="10452" xr2:uid="{00000000-000D-0000-FFFF-FFFF00000000}"/>
  </bookViews>
  <sheets>
    <sheet name="771-2019" sheetId="31" r:id="rId1"/>
  </sheets>
  <externalReferences>
    <externalReference r:id="rId2"/>
  </externalReferences>
  <definedNames>
    <definedName name="_12TENDER_SUBMISSI" localSheetId="0">'771-2019'!#REF!</definedName>
    <definedName name="_12TENDER_SUBMISSI">'[1]FORM B; PRICES'!#REF!</definedName>
    <definedName name="_4PAGE_1_OF_13" localSheetId="0">'771-2019'!#REF!</definedName>
    <definedName name="_4PAGE_1_OF_13">'[1]FORM B; PRICES'!#REF!</definedName>
    <definedName name="_8TENDER_NO._181" localSheetId="0">'771-2019'!#REF!</definedName>
    <definedName name="_8TENDER_NO._181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'771-2019'!#REF!</definedName>
    <definedName name="HEADER">'[1]FORM B; PRICES'!#REF!</definedName>
    <definedName name="_xlnm.Print_Area" localSheetId="0">'771-2019'!$B$6:$H$147</definedName>
    <definedName name="_xlnm.Print_Titles" localSheetId="0">'771-2019'!$1:$5</definedName>
    <definedName name="_xlnm.Print_Titles">#REF!</definedName>
    <definedName name="TEMP" localSheetId="0">'771-2019'!#REF!</definedName>
    <definedName name="TEMP">'[1]FORM B; PRICES'!#REF!</definedName>
    <definedName name="TESTHEAD" localSheetId="0">'771-2019'!#REF!</definedName>
    <definedName name="TESTHEAD">'[1]FORM B; PRICES'!#REF!</definedName>
    <definedName name="XEVERYTHING" localSheetId="0">'771-2019'!$B$1:$IP$142</definedName>
    <definedName name="XEverything">#REF!</definedName>
    <definedName name="XITEMS" localSheetId="0">'771-2019'!$B$6:$IP$142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5" i="31" l="1"/>
  <c r="B145" i="31"/>
  <c r="C144" i="31"/>
  <c r="B144" i="31"/>
  <c r="C142" i="31"/>
  <c r="B142" i="31"/>
  <c r="H140" i="31"/>
  <c r="H138" i="31"/>
  <c r="H135" i="31"/>
  <c r="H134" i="31"/>
  <c r="H133" i="31"/>
  <c r="H132" i="31"/>
  <c r="H130" i="31"/>
  <c r="H128" i="31"/>
  <c r="H127" i="31"/>
  <c r="H125" i="31"/>
  <c r="H122" i="31"/>
  <c r="H120" i="31"/>
  <c r="H119" i="31"/>
  <c r="H116" i="31"/>
  <c r="H114" i="31"/>
  <c r="H111" i="31"/>
  <c r="H109" i="31"/>
  <c r="H105" i="31"/>
  <c r="H104" i="31"/>
  <c r="H102" i="31"/>
  <c r="H101" i="31"/>
  <c r="H98" i="31"/>
  <c r="H97" i="31"/>
  <c r="H95" i="31"/>
  <c r="H94" i="31"/>
  <c r="H93" i="31"/>
  <c r="H92" i="31"/>
  <c r="H91" i="31"/>
  <c r="H89" i="31"/>
  <c r="H88" i="31"/>
  <c r="H85" i="31"/>
  <c r="H83" i="31"/>
  <c r="H81" i="31"/>
  <c r="H79" i="31"/>
  <c r="H77" i="31"/>
  <c r="H75" i="31"/>
  <c r="H74" i="31"/>
  <c r="H71" i="31"/>
  <c r="H70" i="31"/>
  <c r="H69" i="31"/>
  <c r="H68" i="31"/>
  <c r="H66" i="31"/>
  <c r="H65" i="31"/>
  <c r="C62" i="31"/>
  <c r="B62" i="31"/>
  <c r="H60" i="31"/>
  <c r="H59" i="31"/>
  <c r="H58" i="31"/>
  <c r="H56" i="31"/>
  <c r="H54" i="31"/>
  <c r="H53" i="31"/>
  <c r="H51" i="31"/>
  <c r="H50" i="31"/>
  <c r="H49" i="31"/>
  <c r="H48" i="31"/>
  <c r="H46" i="31"/>
  <c r="H44" i="31"/>
  <c r="H42" i="31"/>
  <c r="H40" i="31"/>
  <c r="H39" i="31"/>
  <c r="H37" i="31"/>
  <c r="H35" i="31"/>
  <c r="H32" i="31"/>
  <c r="H31" i="31"/>
  <c r="H30" i="31"/>
  <c r="H29" i="31"/>
  <c r="H28" i="31"/>
  <c r="H25" i="31"/>
  <c r="H24" i="31"/>
  <c r="H23" i="31"/>
  <c r="H21" i="31"/>
  <c r="H19" i="31"/>
  <c r="H17" i="31"/>
  <c r="H15" i="31"/>
  <c r="H13" i="31"/>
  <c r="H10" i="31"/>
  <c r="H9" i="31"/>
  <c r="H8" i="31"/>
  <c r="H142" i="31" l="1"/>
  <c r="H145" i="31" s="1"/>
  <c r="H62" i="31"/>
  <c r="H144" i="31" s="1"/>
  <c r="G146" i="31" l="1"/>
</calcChain>
</file>

<file path=xl/sharedStrings.xml><?xml version="1.0" encoding="utf-8"?>
<sst xmlns="http://schemas.openxmlformats.org/spreadsheetml/2006/main" count="636" uniqueCount="296">
  <si>
    <t>E16</t>
  </si>
  <si>
    <t>E17</t>
  </si>
  <si>
    <t xml:space="preserve">CW 3130-R4 </t>
  </si>
  <si>
    <t xml:space="preserve">CW 3235-R9  </t>
  </si>
  <si>
    <t>100 mm Sidewalk</t>
  </si>
  <si>
    <t>CW 2130-R12</t>
  </si>
  <si>
    <t>CW 3120-R4</t>
  </si>
  <si>
    <t>CW 3510-R9</t>
  </si>
  <si>
    <t>C052</t>
  </si>
  <si>
    <t>C055</t>
  </si>
  <si>
    <t>E009</t>
  </si>
  <si>
    <t>E010</t>
  </si>
  <si>
    <t>E012</t>
  </si>
  <si>
    <t>E034</t>
  </si>
  <si>
    <t>E035</t>
  </si>
  <si>
    <t>E036</t>
  </si>
  <si>
    <t>E037</t>
  </si>
  <si>
    <t>E038</t>
  </si>
  <si>
    <t>E042</t>
  </si>
  <si>
    <t>E043</t>
  </si>
  <si>
    <t>F015</t>
  </si>
  <si>
    <t>Sub-Grade Compaction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</si>
  <si>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</si>
  <si>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</si>
  <si>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</si>
  <si>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</si>
  <si>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</si>
  <si>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</si>
  <si>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</si>
  <si>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</si>
  <si>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</si>
  <si>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</si>
  <si>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</si>
  <si>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</si>
  <si>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</si>
  <si>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</si>
  <si>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</si>
  <si>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</si>
  <si>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</si>
  <si>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Interlocking Paving Stones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</si>
  <si>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</si>
  <si>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</si>
  <si>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</si>
  <si>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</si>
  <si>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</si>
  <si>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</si>
  <si>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</si>
  <si>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</si>
  <si>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</si>
  <si>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</si>
  <si>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</si>
  <si>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</si>
  <si>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</si>
  <si>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</si>
  <si>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</si>
  <si>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</si>
  <si>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</si>
  <si>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</si>
  <si>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</si>
  <si>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</si>
  <si>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</si>
  <si>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</si>
  <si>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</si>
  <si>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</si>
  <si>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</si>
  <si>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</si>
  <si>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</si>
  <si>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</si>
  <si>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</si>
  <si>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</si>
  <si>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</si>
  <si>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</si>
  <si>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</si>
  <si>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</si>
  <si>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</si>
  <si>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19.1 mm Diameter</t>
  </si>
  <si>
    <t>200 mm Concrete Pavement (Type D)</t>
  </si>
  <si>
    <t>200 mm Concrete Pavement (Reinforced)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</si>
  <si>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</si>
  <si>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</si>
  <si>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</si>
  <si>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</si>
  <si>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</si>
  <si>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</si>
  <si>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</si>
  <si>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B.23</t>
  </si>
  <si>
    <t>E003</t>
  </si>
  <si>
    <t>E006</t>
  </si>
  <si>
    <t>E007</t>
  </si>
  <si>
    <t>E008</t>
  </si>
  <si>
    <t>F001</t>
  </si>
  <si>
    <t>F003</t>
  </si>
  <si>
    <t>F005</t>
  </si>
  <si>
    <t>F009</t>
  </si>
  <si>
    <t>F011</t>
  </si>
  <si>
    <t>G001</t>
  </si>
  <si>
    <t>G003</t>
  </si>
  <si>
    <t>A004</t>
  </si>
  <si>
    <t>A007</t>
  </si>
  <si>
    <t>A012</t>
  </si>
  <si>
    <t>A022</t>
  </si>
  <si>
    <t>B003</t>
  </si>
  <si>
    <t>B004</t>
  </si>
  <si>
    <t>B011</t>
  </si>
  <si>
    <t>B017</t>
  </si>
  <si>
    <t>B029</t>
  </si>
  <si>
    <t>B094</t>
  </si>
  <si>
    <t>B095</t>
  </si>
  <si>
    <t>B097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</si>
  <si>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</si>
  <si>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</si>
  <si>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</si>
  <si>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</si>
  <si>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</si>
  <si>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</si>
  <si>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</si>
  <si>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</si>
  <si>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</si>
  <si>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</si>
  <si>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</si>
  <si>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</si>
  <si>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</si>
  <si>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SD-204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</si>
  <si>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</si>
  <si>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</si>
  <si>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</si>
  <si>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</si>
  <si>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</si>
  <si>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</si>
  <si>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</si>
  <si>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</si>
  <si>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</si>
  <si>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</si>
  <si>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SD-229A,B,C</t>
  </si>
  <si>
    <t>B.7</t>
  </si>
  <si>
    <t>B.22</t>
  </si>
  <si>
    <t>B001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</si>
  <si>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</si>
  <si>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</si>
  <si>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</si>
  <si>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</si>
  <si>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</si>
  <si>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</si>
  <si>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</si>
  <si>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</si>
  <si>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</si>
  <si>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</si>
  <si>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</si>
  <si>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</si>
  <si>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E046</t>
  </si>
  <si>
    <t>E051</t>
  </si>
  <si>
    <t>A003</t>
  </si>
  <si>
    <t>B002</t>
  </si>
  <si>
    <t>B.26</t>
  </si>
  <si>
    <t>F010</t>
  </si>
  <si>
    <t>Slab Replacement</t>
  </si>
  <si>
    <t>Partial Slab Patches</t>
  </si>
  <si>
    <t>B.28</t>
  </si>
  <si>
    <t>B190</t>
  </si>
  <si>
    <t>B194</t>
  </si>
  <si>
    <t>B195</t>
  </si>
  <si>
    <t>A.21</t>
  </si>
  <si>
    <t>A.22</t>
  </si>
  <si>
    <t>A.23</t>
  </si>
  <si>
    <t>A.24</t>
  </si>
  <si>
    <t>A.25</t>
  </si>
  <si>
    <t>Adjustment of Valve Boxes</t>
  </si>
  <si>
    <t>Adjustment of Curb Stop Boxes</t>
  </si>
  <si>
    <t>Valve Box Extensions</t>
  </si>
  <si>
    <t>Drainage Connection Pipe</t>
  </si>
  <si>
    <t>A</t>
  </si>
  <si>
    <t>B</t>
  </si>
  <si>
    <t>B.29</t>
  </si>
  <si>
    <t>B.15</t>
  </si>
  <si>
    <t>Removal of Existing Catch Basins</t>
  </si>
  <si>
    <t>a)</t>
  </si>
  <si>
    <t>b)</t>
  </si>
  <si>
    <t>5 sq.m. to 20 sq.m.</t>
  </si>
  <si>
    <t>Greater than 20 sq.m.</t>
  </si>
  <si>
    <t>SD-205,
SD-206A</t>
  </si>
  <si>
    <t>3 m to 30 m</t>
  </si>
  <si>
    <t>SD-229C,D</t>
  </si>
  <si>
    <t>Type IA</t>
  </si>
  <si>
    <t>Connecting New Sewer Service to Existing Sewer Service</t>
  </si>
  <si>
    <t>Separation Geotextile Fabric</t>
  </si>
  <si>
    <t>A.26</t>
  </si>
  <si>
    <t>A.27</t>
  </si>
  <si>
    <t>CW 3330-R5</t>
  </si>
  <si>
    <t>A.20</t>
  </si>
  <si>
    <t>B107i</t>
  </si>
  <si>
    <t>B114rl</t>
  </si>
  <si>
    <t>B118rl</t>
  </si>
  <si>
    <t>B120rl</t>
  </si>
  <si>
    <t>B121rl</t>
  </si>
  <si>
    <t>B126r</t>
  </si>
  <si>
    <t>B127r</t>
  </si>
  <si>
    <t>B135i</t>
  </si>
  <si>
    <t>B136i</t>
  </si>
  <si>
    <t>B138i</t>
  </si>
  <si>
    <t>B139i</t>
  </si>
  <si>
    <t>B140i</t>
  </si>
  <si>
    <t>B154rl</t>
  </si>
  <si>
    <t>B155rl</t>
  </si>
  <si>
    <t>B157rl</t>
  </si>
  <si>
    <t>B167rl</t>
  </si>
  <si>
    <t>B219</t>
  </si>
  <si>
    <t>B.30</t>
  </si>
  <si>
    <t>51 mm</t>
  </si>
  <si>
    <t xml:space="preserve"> width &gt; or = 600 mm</t>
  </si>
  <si>
    <t xml:space="preserve">50 mm </t>
  </si>
  <si>
    <t>A007A</t>
  </si>
  <si>
    <t>Detectable Warning Surface Tiles</t>
  </si>
  <si>
    <t>A010A</t>
  </si>
  <si>
    <t>B111i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</si>
  <si>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</si>
  <si>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</si>
  <si>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</si>
  <si>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</si>
  <si>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</si>
  <si>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</si>
  <si>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B097A</t>
  </si>
  <si>
    <t>15 M Deformed Tie Bar</t>
  </si>
  <si>
    <t>CW 3326-R3</t>
  </si>
  <si>
    <t>Supplying and Placing Limestone Base Course Material</t>
  </si>
  <si>
    <t>Barrier Separate</t>
  </si>
  <si>
    <t>Barrier (150 mm reveal ht, Dowelled)</t>
  </si>
  <si>
    <t>Barrier (180 mm reveal ht, Dowelled)</t>
  </si>
  <si>
    <t>Barrier (150 mm reveal ht, Integral)</t>
  </si>
  <si>
    <t>Modified Barrier (180 mm reveal ht, Dowelled)</t>
  </si>
  <si>
    <t>Modified Barrier (180 mm reveal ht, Integral)</t>
  </si>
  <si>
    <t>SD-024, 1800 mm deep</t>
  </si>
  <si>
    <t>250 mm Drainage Connection Pipe</t>
  </si>
  <si>
    <t xml:space="preserve">250 mm </t>
  </si>
  <si>
    <t>E004A</t>
  </si>
  <si>
    <t>CW 3210-R8</t>
  </si>
  <si>
    <t>Adjustment of Manholes/Catch Basins Frames</t>
  </si>
  <si>
    <t>Adjustment of Curb and Gutter Frames</t>
  </si>
  <si>
    <t>FORM B: PRICES</t>
  </si>
  <si>
    <t>(SEE B9)</t>
  </si>
  <si>
    <t>UNIT PRICES</t>
  </si>
  <si>
    <t>SPEC.</t>
  </si>
  <si>
    <t>APPROX.</t>
  </si>
  <si>
    <t>REF.</t>
  </si>
  <si>
    <t>QUANTITY</t>
  </si>
  <si>
    <t>RUPERT AVENUE</t>
  </si>
  <si>
    <t>ROADWORKS - REMOVALS/RENEWALS</t>
  </si>
  <si>
    <t>A.8</t>
  </si>
  <si>
    <t>Remove Existing Interlocking Paving Stones</t>
  </si>
  <si>
    <t>ROADWORKS - NEW CONSTRUCTION</t>
  </si>
  <si>
    <t>Clay Pavers</t>
  </si>
  <si>
    <t>Tree Vaults</t>
  </si>
  <si>
    <t>Supply and Install Tree Grate</t>
  </si>
  <si>
    <t>1.5 x 1.5</t>
  </si>
  <si>
    <t>Supply and Install Tree Grate Frame</t>
  </si>
  <si>
    <t>E20</t>
  </si>
  <si>
    <t>Supply and Install Tree Vault Covers</t>
  </si>
  <si>
    <t>1.55 x 1.55</t>
  </si>
  <si>
    <t>1.22 x 1.55</t>
  </si>
  <si>
    <t>Supply and Install Tree Guard</t>
  </si>
  <si>
    <t>Supply and Install Planting Medium</t>
  </si>
  <si>
    <t>E18</t>
  </si>
  <si>
    <t>Plant Material List</t>
  </si>
  <si>
    <t>E21, E23</t>
  </si>
  <si>
    <t>American Elm</t>
  </si>
  <si>
    <t>Ivory Silk Japanese Tree Lilac</t>
  </si>
  <si>
    <t>Long Term Maintenance</t>
  </si>
  <si>
    <t>E22</t>
  </si>
  <si>
    <t>General Maintenance of Plant Material</t>
  </si>
  <si>
    <t>yrs</t>
  </si>
  <si>
    <t>Hydro Excavation</t>
  </si>
  <si>
    <t>hrs</t>
  </si>
  <si>
    <t>Adjust Manitoba Hydro Frames and Covers</t>
  </si>
  <si>
    <t>Supply and Install Metal Bench (Albert Street and Arthur Street)</t>
  </si>
  <si>
    <t>Subtotal:</t>
  </si>
  <si>
    <t>HARGRAVE STREET</t>
  </si>
  <si>
    <t>CW 3410-R12</t>
  </si>
  <si>
    <t>Installation of Precast Adjustable Bike Lane Curbs</t>
  </si>
  <si>
    <t>CW 3326-R3, E27</t>
  </si>
  <si>
    <t>Installation of Precast Adjustable Bike Lane Curbs with Drainage Channel (complete with Neoprene spacers and 450 mm 15M Deformed Bars, 2 each)</t>
  </si>
  <si>
    <t>Installation of Precast Adjustable Bike Lane Curb End Units (complete with Neoprene spacers and 450 mm 15M Deformed Bars, 2 each)</t>
  </si>
  <si>
    <t>250 mm, PVC</t>
  </si>
  <si>
    <t>In a Trench, Class B Type 2  Bedding, Class 2 Backfill</t>
  </si>
  <si>
    <t>250 mm PVC Connecting Pipe</t>
  </si>
  <si>
    <t>Connecting to 300 mm  Concrete Sewer</t>
  </si>
  <si>
    <t>Lifter Rings (AP-010)</t>
  </si>
  <si>
    <t>B.31</t>
  </si>
  <si>
    <t>B.32</t>
  </si>
  <si>
    <t>B.33</t>
  </si>
  <si>
    <t>B.34</t>
  </si>
  <si>
    <t>Supply and Installation of Green Bike Lane Treatment</t>
  </si>
  <si>
    <t>SUMMARY</t>
  </si>
  <si>
    <t xml:space="preserve">TOTAL BID PRICE (GST extra)                                                                              (in figures)                                             </t>
  </si>
  <si>
    <t>E13</t>
  </si>
  <si>
    <t>E19</t>
  </si>
  <si>
    <t>E28</t>
  </si>
  <si>
    <t>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</si>
</sst>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39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7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43" fontId="12" fillId="0" borderId="0" applyFont="0" applyFill="0" applyBorder="0" applyAlignment="0" applyProtection="0"/>
  </cellStyleXfs>
  <cellXfs count="137">
    <xf numFmtId="0" fontId="0" fillId="0" borderId="0" xfId="0"/>
    <xf numFmtId="7" fontId="35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NumberFormat="1" applyFont="1" applyAlignment="1">
      <alignment horizontal="centerContinuous" vertical="center"/>
    </xf>
    <xf numFmtId="0" fontId="12" fillId="23" borderId="0" xfId="69" applyNumberFormat="1"/>
    <xf numFmtId="7" fontId="36" fillId="23" borderId="0" xfId="69" applyNumberFormat="1" applyFont="1" applyAlignment="1">
      <alignment horizontal="centerContinuous" vertical="center"/>
    </xf>
    <xf numFmtId="1" fontId="12" fillId="23" borderId="0" xfId="69" applyNumberFormat="1" applyFont="1" applyAlignment="1">
      <alignment horizontal="centerContinuous" vertical="top"/>
    </xf>
    <xf numFmtId="0" fontId="12" fillId="23" borderId="0" xfId="69" applyNumberFormat="1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NumberFormat="1" applyAlignment="1">
      <alignment vertical="top"/>
    </xf>
    <xf numFmtId="0" fontId="12" fillId="23" borderId="0" xfId="69" applyNumberFormat="1" applyAlignment="1"/>
    <xf numFmtId="7" fontId="12" fillId="23" borderId="0" xfId="69" applyNumberFormat="1" applyAlignment="1">
      <alignment horizontal="centerContinuous" vertical="center"/>
    </xf>
    <xf numFmtId="2" fontId="12" fillId="23" borderId="0" xfId="69" applyNumberFormat="1" applyAlignment="1">
      <alignment horizontal="centerContinuous"/>
    </xf>
    <xf numFmtId="7" fontId="12" fillId="23" borderId="17" xfId="69" applyNumberFormat="1" applyBorder="1" applyAlignment="1">
      <alignment horizontal="center"/>
    </xf>
    <xf numFmtId="0" fontId="12" fillId="23" borderId="17" xfId="69" applyNumberFormat="1" applyBorder="1" applyAlignment="1">
      <alignment horizontal="center" vertical="top"/>
    </xf>
    <xf numFmtId="0" fontId="12" fillId="23" borderId="18" xfId="69" applyNumberFormat="1" applyBorder="1" applyAlignment="1">
      <alignment horizontal="center"/>
    </xf>
    <xf numFmtId="0" fontId="12" fillId="23" borderId="17" xfId="69" applyNumberFormat="1" applyBorder="1" applyAlignment="1">
      <alignment horizontal="center"/>
    </xf>
    <xf numFmtId="0" fontId="12" fillId="23" borderId="19" xfId="69" applyNumberFormat="1" applyBorder="1" applyAlignment="1">
      <alignment horizontal="center"/>
    </xf>
    <xf numFmtId="7" fontId="12" fillId="23" borderId="19" xfId="69" applyNumberFormat="1" applyBorder="1" applyAlignment="1">
      <alignment horizontal="right"/>
    </xf>
    <xf numFmtId="7" fontId="12" fillId="23" borderId="20" xfId="69" applyNumberFormat="1" applyBorder="1" applyAlignment="1">
      <alignment horizontal="right"/>
    </xf>
    <xf numFmtId="0" fontId="12" fillId="23" borderId="21" xfId="69" applyNumberFormat="1" applyBorder="1" applyAlignment="1">
      <alignment vertical="top"/>
    </xf>
    <xf numFmtId="0" fontId="12" fillId="23" borderId="0" xfId="69" applyNumberFormat="1" applyBorder="1"/>
    <xf numFmtId="0" fontId="12" fillId="23" borderId="21" xfId="69" applyNumberFormat="1" applyBorder="1" applyAlignment="1">
      <alignment horizontal="center"/>
    </xf>
    <xf numFmtId="0" fontId="12" fillId="23" borderId="22" xfId="69" applyNumberFormat="1" applyBorder="1"/>
    <xf numFmtId="0" fontId="12" fillId="23" borderId="22" xfId="69" applyNumberFormat="1" applyBorder="1" applyAlignment="1">
      <alignment horizontal="center"/>
    </xf>
    <xf numFmtId="7" fontId="12" fillId="23" borderId="22" xfId="69" applyNumberFormat="1" applyBorder="1" applyAlignment="1">
      <alignment horizontal="right"/>
    </xf>
    <xf numFmtId="0" fontId="12" fillId="23" borderId="22" xfId="69" applyNumberFormat="1" applyBorder="1" applyAlignment="1">
      <alignment horizontal="right"/>
    </xf>
    <xf numFmtId="7" fontId="12" fillId="23" borderId="23" xfId="69" applyNumberFormat="1" applyBorder="1" applyAlignment="1">
      <alignment horizontal="right" vertical="center"/>
    </xf>
    <xf numFmtId="0" fontId="33" fillId="23" borderId="24" xfId="69" applyNumberFormat="1" applyFont="1" applyBorder="1" applyAlignment="1">
      <alignment horizontal="center" vertical="center"/>
    </xf>
    <xf numFmtId="7" fontId="12" fillId="23" borderId="25" xfId="69" applyNumberFormat="1" applyBorder="1" applyAlignment="1">
      <alignment horizontal="right" vertical="center"/>
    </xf>
    <xf numFmtId="7" fontId="12" fillId="23" borderId="28" xfId="69" applyNumberFormat="1" applyBorder="1" applyAlignment="1">
      <alignment horizontal="right" vertical="center"/>
    </xf>
    <xf numFmtId="0" fontId="12" fillId="23" borderId="0" xfId="69" applyNumberFormat="1" applyAlignment="1">
      <alignment vertical="center"/>
    </xf>
    <xf numFmtId="7" fontId="12" fillId="23" borderId="23" xfId="69" applyNumberFormat="1" applyBorder="1" applyAlignment="1">
      <alignment horizontal="right"/>
    </xf>
    <xf numFmtId="0" fontId="33" fillId="23" borderId="29" xfId="69" applyNumberFormat="1" applyFont="1" applyBorder="1" applyAlignment="1">
      <alignment vertical="top"/>
    </xf>
    <xf numFmtId="165" fontId="33" fillId="25" borderId="21" xfId="69" applyNumberFormat="1" applyFont="1" applyFill="1" applyBorder="1" applyAlignment="1" applyProtection="1">
      <alignment horizontal="left" vertical="center"/>
    </xf>
    <xf numFmtId="1" fontId="12" fillId="23" borderId="23" xfId="69" applyNumberFormat="1" applyBorder="1" applyAlignment="1">
      <alignment horizontal="center" vertical="top"/>
    </xf>
    <xf numFmtId="0" fontId="12" fillId="23" borderId="23" xfId="69" applyNumberFormat="1" applyBorder="1" applyAlignment="1">
      <alignment horizontal="center" vertical="top"/>
    </xf>
    <xf numFmtId="7" fontId="12" fillId="23" borderId="30" xfId="69" applyNumberFormat="1" applyBorder="1" applyAlignment="1">
      <alignment horizontal="right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26" borderId="1" xfId="69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1" fontId="34" fillId="0" borderId="1" xfId="69" applyNumberFormat="1" applyFont="1" applyFill="1" applyBorder="1" applyAlignment="1" applyProtection="1">
      <alignment horizontal="right" vertical="top"/>
    </xf>
    <xf numFmtId="176" fontId="34" fillId="26" borderId="1" xfId="69" applyNumberFormat="1" applyFont="1" applyFill="1" applyBorder="1" applyAlignment="1" applyProtection="1">
      <alignment vertical="top"/>
      <protection locked="0"/>
    </xf>
    <xf numFmtId="176" fontId="34" fillId="0" borderId="1" xfId="69" applyNumberFormat="1" applyFont="1" applyFill="1" applyBorder="1" applyAlignment="1" applyProtection="1">
      <alignment vertical="top"/>
    </xf>
    <xf numFmtId="175" fontId="12" fillId="26" borderId="15" xfId="69" applyNumberFormat="1" applyFont="1" applyFill="1" applyBorder="1" applyAlignment="1" applyProtection="1">
      <alignment horizontal="center" vertical="top"/>
    </xf>
    <xf numFmtId="165" fontId="33" fillId="25" borderId="21" xfId="69" applyNumberFormat="1" applyFont="1" applyFill="1" applyBorder="1" applyAlignment="1" applyProtection="1">
      <alignment horizontal="left" vertical="center" wrapText="1"/>
    </xf>
    <xf numFmtId="1" fontId="12" fillId="23" borderId="23" xfId="69" applyNumberFormat="1" applyBorder="1" applyAlignment="1">
      <alignment vertical="top"/>
    </xf>
    <xf numFmtId="4" fontId="12" fillId="26" borderId="15" xfId="69" applyNumberFormat="1" applyFont="1" applyFill="1" applyBorder="1" applyAlignment="1" applyProtection="1">
      <alignment horizontal="center" vertical="top"/>
    </xf>
    <xf numFmtId="0" fontId="34" fillId="26" borderId="1" xfId="69" applyNumberFormat="1" applyFont="1" applyFill="1" applyBorder="1" applyAlignment="1" applyProtection="1">
      <alignment vertical="center"/>
    </xf>
    <xf numFmtId="174" fontId="12" fillId="0" borderId="1" xfId="69" applyNumberFormat="1" applyFont="1" applyFill="1" applyBorder="1" applyAlignment="1" applyProtection="1">
      <alignment horizontal="center" vertical="top" wrapText="1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7" fontId="12" fillId="26" borderId="15" xfId="69" applyNumberFormat="1" applyFont="1" applyFill="1" applyBorder="1" applyAlignment="1" applyProtection="1">
      <alignment horizontal="center" vertical="top"/>
    </xf>
    <xf numFmtId="177" fontId="12" fillId="26" borderId="1" xfId="69" applyNumberFormat="1" applyFont="1" applyFill="1" applyBorder="1" applyAlignment="1" applyProtection="1">
      <alignment horizontal="center" vertical="top" wrapText="1"/>
    </xf>
    <xf numFmtId="177" fontId="12" fillId="26" borderId="1" xfId="69" applyNumberFormat="1" applyFont="1" applyFill="1" applyBorder="1" applyAlignment="1" applyProtection="1">
      <alignment horizontal="left" vertical="top" wrapText="1"/>
    </xf>
    <xf numFmtId="174" fontId="12" fillId="0" borderId="1" xfId="69" applyNumberFormat="1" applyFont="1" applyFill="1" applyBorder="1" applyAlignment="1" applyProtection="1">
      <alignment horizontal="right" vertical="top" wrapText="1"/>
    </xf>
    <xf numFmtId="4" fontId="12" fillId="26" borderId="31" xfId="69" applyNumberFormat="1" applyFont="1" applyFill="1" applyBorder="1" applyAlignment="1" applyProtection="1">
      <alignment horizontal="center" vertical="top"/>
    </xf>
    <xf numFmtId="174" fontId="12" fillId="0" borderId="2" xfId="69" applyNumberFormat="1" applyFont="1" applyFill="1" applyBorder="1" applyAlignment="1" applyProtection="1">
      <alignment horizontal="left" vertical="top" wrapText="1"/>
    </xf>
    <xf numFmtId="165" fontId="12" fillId="0" borderId="2" xfId="69" applyNumberFormat="1" applyFont="1" applyFill="1" applyBorder="1" applyAlignment="1" applyProtection="1">
      <alignment horizontal="left" vertical="top" wrapText="1"/>
    </xf>
    <xf numFmtId="165" fontId="12" fillId="0" borderId="2" xfId="69" applyNumberFormat="1" applyFont="1" applyFill="1" applyBorder="1" applyAlignment="1" applyProtection="1">
      <alignment horizontal="center" vertical="top" wrapText="1"/>
    </xf>
    <xf numFmtId="0" fontId="12" fillId="0" borderId="2" xfId="69" applyNumberFormat="1" applyFont="1" applyFill="1" applyBorder="1" applyAlignment="1" applyProtection="1">
      <alignment horizontal="center" vertical="top" wrapText="1"/>
    </xf>
    <xf numFmtId="1" fontId="34" fillId="0" borderId="2" xfId="69" applyNumberFormat="1" applyFont="1" applyFill="1" applyBorder="1" applyAlignment="1" applyProtection="1">
      <alignment horizontal="right" vertical="top" wrapText="1"/>
    </xf>
    <xf numFmtId="176" fontId="34" fillId="26" borderId="2" xfId="69" applyNumberFormat="1" applyFont="1" applyFill="1" applyBorder="1" applyAlignment="1" applyProtection="1">
      <alignment vertical="top"/>
      <protection locked="0"/>
    </xf>
    <xf numFmtId="176" fontId="34" fillId="0" borderId="2" xfId="69" applyNumberFormat="1" applyFont="1" applyFill="1" applyBorder="1" applyAlignment="1" applyProtection="1">
      <alignment vertical="top"/>
    </xf>
    <xf numFmtId="0" fontId="12" fillId="23" borderId="13" xfId="69" applyNumberFormat="1" applyBorder="1"/>
    <xf numFmtId="0" fontId="12" fillId="23" borderId="29" xfId="69" applyNumberFormat="1" applyBorder="1" applyAlignment="1">
      <alignment horizontal="center" vertical="top"/>
    </xf>
    <xf numFmtId="1" fontId="34" fillId="0" borderId="1" xfId="69" applyNumberFormat="1" applyFont="1" applyFill="1" applyBorder="1" applyAlignment="1" applyProtection="1">
      <alignment horizontal="right" vertical="top" wrapText="1"/>
    </xf>
    <xf numFmtId="165" fontId="32" fillId="25" borderId="21" xfId="69" applyNumberFormat="1" applyFont="1" applyFill="1" applyBorder="1" applyAlignment="1" applyProtection="1">
      <alignment horizontal="left" vertical="top" wrapText="1"/>
    </xf>
    <xf numFmtId="0" fontId="12" fillId="23" borderId="23" xfId="69" applyNumberFormat="1" applyBorder="1" applyAlignment="1">
      <alignment vertical="top"/>
    </xf>
    <xf numFmtId="0" fontId="12" fillId="23" borderId="29" xfId="69" applyNumberFormat="1" applyBorder="1" applyAlignment="1">
      <alignment vertical="top"/>
    </xf>
    <xf numFmtId="165" fontId="12" fillId="0" borderId="1" xfId="53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174" fontId="12" fillId="0" borderId="1" xfId="53" applyNumberFormat="1" applyFont="1" applyFill="1" applyBorder="1" applyAlignment="1" applyProtection="1">
      <alignment horizontal="left" vertical="top" wrapText="1"/>
    </xf>
    <xf numFmtId="1" fontId="12" fillId="0" borderId="23" xfId="69" applyNumberFormat="1" applyFont="1" applyFill="1" applyBorder="1" applyAlignment="1">
      <alignment horizontal="center" vertical="top"/>
    </xf>
    <xf numFmtId="1" fontId="12" fillId="23" borderId="23" xfId="69" applyNumberFormat="1" applyFont="1" applyBorder="1" applyAlignment="1">
      <alignment vertical="top"/>
    </xf>
    <xf numFmtId="0" fontId="12" fillId="23" borderId="29" xfId="69" applyNumberFormat="1" applyFont="1" applyBorder="1" applyAlignment="1">
      <alignment horizontal="center" vertical="top"/>
    </xf>
    <xf numFmtId="165" fontId="12" fillId="25" borderId="21" xfId="69" applyNumberFormat="1" applyFont="1" applyFill="1" applyBorder="1" applyAlignment="1" applyProtection="1">
      <alignment horizontal="left" vertical="top" wrapText="1"/>
    </xf>
    <xf numFmtId="1" fontId="12" fillId="23" borderId="23" xfId="69" applyNumberFormat="1" applyFont="1" applyBorder="1" applyAlignment="1">
      <alignment horizontal="center" vertical="top"/>
    </xf>
    <xf numFmtId="0" fontId="12" fillId="23" borderId="29" xfId="69" applyNumberFormat="1" applyFont="1" applyBorder="1" applyAlignment="1">
      <alignment vertical="top"/>
    </xf>
    <xf numFmtId="0" fontId="12" fillId="0" borderId="1" xfId="53" applyNumberFormat="1" applyFont="1" applyFill="1" applyBorder="1" applyAlignment="1" applyProtection="1">
      <alignment horizontal="center" vertical="top" wrapText="1"/>
    </xf>
    <xf numFmtId="165" fontId="12" fillId="0" borderId="21" xfId="69" applyNumberFormat="1" applyFont="1" applyFill="1" applyBorder="1" applyAlignment="1" applyProtection="1">
      <alignment horizontal="left" vertical="top" wrapText="1"/>
    </xf>
    <xf numFmtId="7" fontId="12" fillId="23" borderId="32" xfId="69" applyNumberFormat="1" applyBorder="1" applyAlignment="1">
      <alignment horizontal="right"/>
    </xf>
    <xf numFmtId="0" fontId="12" fillId="23" borderId="33" xfId="69" applyNumberFormat="1" applyFont="1" applyBorder="1" applyAlignment="1">
      <alignment vertical="top"/>
    </xf>
    <xf numFmtId="165" fontId="12" fillId="25" borderId="34" xfId="69" applyNumberFormat="1" applyFont="1" applyFill="1" applyBorder="1" applyAlignment="1" applyProtection="1">
      <alignment horizontal="left" vertical="top" wrapText="1"/>
    </xf>
    <xf numFmtId="1" fontId="12" fillId="23" borderId="32" xfId="69" applyNumberFormat="1" applyFont="1" applyBorder="1" applyAlignment="1">
      <alignment horizontal="center" vertical="top"/>
    </xf>
    <xf numFmtId="0" fontId="12" fillId="23" borderId="29" xfId="69" applyNumberFormat="1" applyBorder="1" applyAlignment="1">
      <alignment horizontal="left" vertical="top"/>
    </xf>
    <xf numFmtId="7" fontId="12" fillId="23" borderId="35" xfId="69" applyNumberFormat="1" applyBorder="1" applyAlignment="1">
      <alignment horizontal="right" vertical="center"/>
    </xf>
    <xf numFmtId="0" fontId="33" fillId="23" borderId="36" xfId="69" applyNumberFormat="1" applyFont="1" applyBorder="1" applyAlignment="1">
      <alignment horizontal="center" vertical="center"/>
    </xf>
    <xf numFmtId="7" fontId="12" fillId="23" borderId="39" xfId="69" applyNumberFormat="1" applyBorder="1" applyAlignment="1">
      <alignment horizontal="right" vertical="center"/>
    </xf>
    <xf numFmtId="7" fontId="12" fillId="23" borderId="40" xfId="69" applyNumberFormat="1" applyBorder="1" applyAlignment="1">
      <alignment horizontal="right" vertical="center"/>
    </xf>
    <xf numFmtId="0" fontId="33" fillId="23" borderId="29" xfId="69" applyNumberFormat="1" applyFont="1" applyBorder="1" applyAlignment="1">
      <alignment horizontal="center" vertical="center"/>
    </xf>
    <xf numFmtId="7" fontId="12" fillId="23" borderId="30" xfId="69" applyNumberFormat="1" applyBorder="1" applyAlignment="1">
      <alignment horizontal="right" vertical="center"/>
    </xf>
    <xf numFmtId="174" fontId="12" fillId="0" borderId="2" xfId="69" applyNumberFormat="1" applyFont="1" applyFill="1" applyBorder="1" applyAlignment="1" applyProtection="1">
      <alignment horizontal="right" vertical="top" wrapText="1"/>
    </xf>
    <xf numFmtId="1" fontId="34" fillId="0" borderId="2" xfId="69" applyNumberFormat="1" applyFont="1" applyFill="1" applyBorder="1" applyAlignment="1" applyProtection="1">
      <alignment horizontal="right" vertical="top"/>
    </xf>
    <xf numFmtId="0" fontId="14" fillId="0" borderId="0" xfId="69" applyFont="1" applyFill="1" applyBorder="1" applyAlignment="1"/>
    <xf numFmtId="4" fontId="12" fillId="26" borderId="0" xfId="69" applyNumberFormat="1" applyFont="1" applyFill="1" applyBorder="1" applyAlignment="1" applyProtection="1">
      <alignment horizontal="center" vertical="top"/>
    </xf>
    <xf numFmtId="0" fontId="12" fillId="23" borderId="33" xfId="69" applyNumberFormat="1" applyBorder="1" applyAlignment="1">
      <alignment horizontal="center" vertical="top"/>
    </xf>
    <xf numFmtId="165" fontId="32" fillId="25" borderId="34" xfId="69" applyNumberFormat="1" applyFont="1" applyFill="1" applyBorder="1" applyAlignment="1" applyProtection="1">
      <alignment horizontal="left" vertical="top" wrapText="1"/>
    </xf>
    <xf numFmtId="1" fontId="12" fillId="23" borderId="32" xfId="69" applyNumberFormat="1" applyBorder="1" applyAlignment="1">
      <alignment horizontal="center" vertical="top"/>
    </xf>
    <xf numFmtId="165" fontId="12" fillId="0" borderId="1" xfId="69" applyNumberFormat="1" applyFont="1" applyFill="1" applyBorder="1" applyAlignment="1" applyProtection="1">
      <alignment vertical="top" wrapText="1"/>
    </xf>
    <xf numFmtId="4" fontId="12" fillId="26" borderId="31" xfId="69" applyNumberFormat="1" applyFont="1" applyFill="1" applyBorder="1" applyAlignment="1" applyProtection="1">
      <alignment horizontal="center" vertical="top" wrapText="1"/>
    </xf>
    <xf numFmtId="165" fontId="12" fillId="0" borderId="2" xfId="53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/>
    </xf>
    <xf numFmtId="0" fontId="12" fillId="23" borderId="23" xfId="69" applyNumberFormat="1" applyBorder="1" applyAlignment="1">
      <alignment horizontal="right"/>
    </xf>
    <xf numFmtId="0" fontId="12" fillId="23" borderId="41" xfId="69" applyNumberFormat="1" applyBorder="1" applyAlignment="1">
      <alignment vertical="top"/>
    </xf>
    <xf numFmtId="0" fontId="13" fillId="23" borderId="42" xfId="69" applyNumberFormat="1" applyFont="1" applyBorder="1"/>
    <xf numFmtId="0" fontId="12" fillId="23" borderId="42" xfId="69" applyNumberFormat="1" applyBorder="1" applyAlignment="1">
      <alignment horizontal="center"/>
    </xf>
    <xf numFmtId="0" fontId="12" fillId="23" borderId="42" xfId="69" applyNumberFormat="1" applyBorder="1"/>
    <xf numFmtId="0" fontId="12" fillId="23" borderId="0" xfId="69" applyNumberFormat="1" applyBorder="1" applyAlignment="1">
      <alignment horizontal="right"/>
    </xf>
    <xf numFmtId="0" fontId="12" fillId="23" borderId="43" xfId="69" applyNumberFormat="1" applyBorder="1" applyAlignment="1">
      <alignment horizontal="right"/>
    </xf>
    <xf numFmtId="7" fontId="12" fillId="23" borderId="35" xfId="69" applyNumberFormat="1" applyBorder="1" applyAlignment="1">
      <alignment horizontal="right"/>
    </xf>
    <xf numFmtId="7" fontId="12" fillId="23" borderId="39" xfId="69" applyNumberFormat="1" applyBorder="1" applyAlignment="1">
      <alignment horizontal="right"/>
    </xf>
    <xf numFmtId="7" fontId="12" fillId="23" borderId="40" xfId="69" applyNumberFormat="1" applyBorder="1" applyAlignment="1">
      <alignment horizontal="right"/>
    </xf>
    <xf numFmtId="0" fontId="12" fillId="23" borderId="31" xfId="69" applyNumberFormat="1" applyBorder="1" applyAlignment="1">
      <alignment vertical="top"/>
    </xf>
    <xf numFmtId="0" fontId="12" fillId="23" borderId="13" xfId="69" applyNumberFormat="1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16" xfId="69" applyNumberFormat="1" applyBorder="1" applyAlignment="1">
      <alignment horizontal="right"/>
    </xf>
    <xf numFmtId="0" fontId="12" fillId="23" borderId="0" xfId="69" applyNumberFormat="1" applyAlignment="1">
      <alignment horizontal="right"/>
    </xf>
    <xf numFmtId="0" fontId="12" fillId="23" borderId="0" xfId="69" applyNumberFormat="1" applyAlignment="1">
      <alignment horizontal="center"/>
    </xf>
    <xf numFmtId="0" fontId="12" fillId="23" borderId="47" xfId="69" applyNumberFormat="1" applyBorder="1" applyAlignment="1"/>
    <xf numFmtId="0" fontId="12" fillId="23" borderId="48" xfId="69" applyNumberFormat="1" applyBorder="1" applyAlignment="1"/>
    <xf numFmtId="7" fontId="12" fillId="23" borderId="49" xfId="69" applyNumberFormat="1" applyBorder="1" applyAlignment="1">
      <alignment horizontal="center"/>
    </xf>
    <xf numFmtId="0" fontId="12" fillId="23" borderId="50" xfId="69" applyNumberFormat="1" applyBorder="1" applyAlignment="1"/>
    <xf numFmtId="1" fontId="37" fillId="23" borderId="25" xfId="69" applyNumberFormat="1" applyFont="1" applyBorder="1" applyAlignment="1">
      <alignment horizontal="left" vertical="center" wrapText="1"/>
    </xf>
    <xf numFmtId="0" fontId="12" fillId="23" borderId="26" xfId="69" applyNumberFormat="1" applyBorder="1" applyAlignment="1">
      <alignment vertical="center" wrapText="1"/>
    </xf>
    <xf numFmtId="0" fontId="12" fillId="23" borderId="27" xfId="69" applyNumberFormat="1" applyBorder="1" applyAlignment="1">
      <alignment vertical="center" wrapText="1"/>
    </xf>
    <xf numFmtId="1" fontId="37" fillId="23" borderId="35" xfId="69" applyNumberFormat="1" applyFont="1" applyBorder="1" applyAlignment="1">
      <alignment horizontal="left" vertical="center" wrapText="1"/>
    </xf>
    <xf numFmtId="0" fontId="12" fillId="23" borderId="37" xfId="69" applyNumberFormat="1" applyBorder="1" applyAlignment="1">
      <alignment vertical="center" wrapText="1"/>
    </xf>
    <xf numFmtId="0" fontId="12" fillId="23" borderId="38" xfId="69" applyNumberFormat="1" applyBorder="1" applyAlignment="1">
      <alignment vertical="center" wrapText="1"/>
    </xf>
    <xf numFmtId="1" fontId="37" fillId="23" borderId="23" xfId="69" applyNumberFormat="1" applyFont="1" applyBorder="1" applyAlignment="1">
      <alignment horizontal="left" vertical="center" wrapText="1"/>
    </xf>
    <xf numFmtId="0" fontId="12" fillId="23" borderId="0" xfId="69" applyNumberFormat="1" applyBorder="1" applyAlignment="1">
      <alignment vertical="center" wrapText="1"/>
    </xf>
    <xf numFmtId="0" fontId="12" fillId="23" borderId="22" xfId="69" applyNumberFormat="1" applyBorder="1" applyAlignment="1">
      <alignment vertical="center" wrapText="1"/>
    </xf>
    <xf numFmtId="1" fontId="38" fillId="23" borderId="35" xfId="69" applyNumberFormat="1" applyFont="1" applyBorder="1" applyAlignment="1">
      <alignment horizontal="left" vertical="center" wrapText="1"/>
    </xf>
    <xf numFmtId="1" fontId="38" fillId="23" borderId="44" xfId="69" applyNumberFormat="1" applyFont="1" applyBorder="1" applyAlignment="1">
      <alignment horizontal="left" vertical="center" wrapText="1"/>
    </xf>
    <xf numFmtId="0" fontId="12" fillId="23" borderId="45" xfId="69" applyNumberFormat="1" applyBorder="1" applyAlignment="1">
      <alignment vertical="center" wrapText="1"/>
    </xf>
    <xf numFmtId="0" fontId="12" fillId="23" borderId="46" xfId="69" applyNumberFormat="1" applyBorder="1" applyAlignment="1">
      <alignment vertical="center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0" xr:uid="{00000000-0005-0000-0000-00002A000000}"/>
    <cellStyle name="Continued" xfId="43" xr:uid="{00000000-0005-0000-0000-00002B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6000000}"/>
    <cellStyle name="Normal 3" xfId="69" xr:uid="{00000000-0005-0000-0000-000037000000}"/>
    <cellStyle name="Note" xfId="54" builtinId="10" customBuiltin="1"/>
    <cellStyle name="Null" xfId="55" xr:uid="{00000000-0005-0000-0000-000039000000}"/>
    <cellStyle name="Output" xfId="56" builtinId="21" customBuiltin="1"/>
    <cellStyle name="Regular" xfId="57" xr:uid="{00000000-0005-0000-0000-00003B000000}"/>
    <cellStyle name="Title" xfId="58" builtinId="15" customBuiltin="1"/>
    <cellStyle name="TitleA" xfId="59" xr:uid="{00000000-0005-0000-0000-00003D000000}"/>
    <cellStyle name="TitleC" xfId="60" xr:uid="{00000000-0005-0000-0000-00003E000000}"/>
    <cellStyle name="TitleE8" xfId="61" xr:uid="{00000000-0005-0000-0000-00003F000000}"/>
    <cellStyle name="TitleE8x" xfId="62" xr:uid="{00000000-0005-0000-0000-000040000000}"/>
    <cellStyle name="TitleF" xfId="63" xr:uid="{00000000-0005-0000-0000-000041000000}"/>
    <cellStyle name="TitleT" xfId="64" xr:uid="{00000000-0005-0000-0000-000042000000}"/>
    <cellStyle name="TitleYC89" xfId="65" xr:uid="{00000000-0005-0000-0000-000043000000}"/>
    <cellStyle name="TitleZ" xfId="66" xr:uid="{00000000-0005-0000-0000-000044000000}"/>
    <cellStyle name="Total" xfId="67" builtinId="25" customBuiltin="1"/>
    <cellStyle name="Warning Text" xfId="68" builtinId="11" customBuiltin="1"/>
  </cellStyles>
  <dxfs count="16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"/>
  <sheetViews>
    <sheetView showZeros="0" tabSelected="1" showOutlineSymbols="0" view="pageBreakPreview" topLeftCell="B8" zoomScale="75" zoomScaleNormal="75" zoomScaleSheetLayoutView="75" workbookViewId="0">
      <selection activeCell="G8" sqref="G8"/>
    </sheetView>
  </sheetViews>
  <sheetFormatPr defaultColWidth="12.88671875" defaultRowHeight="15" x14ac:dyDescent="0.25"/>
  <cols>
    <col min="1" max="1" width="9.6640625" style="118" hidden="1" customWidth="1"/>
    <col min="2" max="2" width="10.77734375" style="9" customWidth="1"/>
    <col min="3" max="3" width="45" style="4" customWidth="1"/>
    <col min="4" max="4" width="15.6640625" style="119" customWidth="1"/>
    <col min="5" max="5" width="8.33203125" style="4" customWidth="1"/>
    <col min="6" max="6" width="14.44140625" style="4" customWidth="1"/>
    <col min="7" max="7" width="14.44140625" style="118" customWidth="1"/>
    <col min="8" max="8" width="20.5546875" style="118" customWidth="1"/>
    <col min="9" max="16384" width="12.88671875" style="4"/>
  </cols>
  <sheetData>
    <row r="1" spans="1:8" ht="15.6" x14ac:dyDescent="0.25">
      <c r="A1" s="1"/>
      <c r="B1" s="2" t="s">
        <v>237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238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239</v>
      </c>
      <c r="C3" s="10"/>
      <c r="D3" s="10"/>
      <c r="E3" s="10"/>
      <c r="F3" s="10"/>
      <c r="G3" s="11"/>
      <c r="H3" s="12"/>
    </row>
    <row r="4" spans="1:8" ht="16.8" customHeight="1" x14ac:dyDescent="0.25">
      <c r="A4" s="13" t="s">
        <v>84</v>
      </c>
      <c r="B4" s="14" t="s">
        <v>64</v>
      </c>
      <c r="C4" s="15" t="s">
        <v>65</v>
      </c>
      <c r="D4" s="16" t="s">
        <v>240</v>
      </c>
      <c r="E4" s="17" t="s">
        <v>66</v>
      </c>
      <c r="F4" s="17" t="s">
        <v>241</v>
      </c>
      <c r="G4" s="18" t="s">
        <v>62</v>
      </c>
      <c r="H4" s="17" t="s">
        <v>67</v>
      </c>
    </row>
    <row r="5" spans="1:8" x14ac:dyDescent="0.25">
      <c r="A5" s="19"/>
      <c r="B5" s="20"/>
      <c r="C5" s="21"/>
      <c r="D5" s="22" t="s">
        <v>242</v>
      </c>
      <c r="E5" s="23"/>
      <c r="F5" s="24" t="s">
        <v>243</v>
      </c>
      <c r="G5" s="25"/>
      <c r="H5" s="26"/>
    </row>
    <row r="6" spans="1:8" s="31" customFormat="1" ht="30" customHeight="1" x14ac:dyDescent="0.25">
      <c r="A6" s="27"/>
      <c r="B6" s="28" t="s">
        <v>170</v>
      </c>
      <c r="C6" s="124" t="s">
        <v>244</v>
      </c>
      <c r="D6" s="125"/>
      <c r="E6" s="125"/>
      <c r="F6" s="126"/>
      <c r="G6" s="29"/>
      <c r="H6" s="30" t="s">
        <v>63</v>
      </c>
    </row>
    <row r="7" spans="1:8" ht="30" customHeight="1" x14ac:dyDescent="0.25">
      <c r="A7" s="32"/>
      <c r="B7" s="33"/>
      <c r="C7" s="34" t="s">
        <v>79</v>
      </c>
      <c r="D7" s="35"/>
      <c r="E7" s="36" t="s">
        <v>63</v>
      </c>
      <c r="F7" s="36" t="s">
        <v>63</v>
      </c>
      <c r="G7" s="32" t="s">
        <v>63</v>
      </c>
      <c r="H7" s="37"/>
    </row>
    <row r="8" spans="1:8" ht="30" customHeight="1" x14ac:dyDescent="0.25">
      <c r="A8" s="38" t="s">
        <v>151</v>
      </c>
      <c r="B8" s="39" t="s">
        <v>80</v>
      </c>
      <c r="C8" s="40" t="s">
        <v>25</v>
      </c>
      <c r="D8" s="41" t="s">
        <v>219</v>
      </c>
      <c r="E8" s="42" t="s">
        <v>69</v>
      </c>
      <c r="F8" s="43">
        <v>5</v>
      </c>
      <c r="G8" s="44"/>
      <c r="H8" s="45">
        <f t="shared" ref="H8:H9" si="0">ROUND(G8*F8,2)</f>
        <v>0</v>
      </c>
    </row>
    <row r="9" spans="1:8" ht="30" customHeight="1" x14ac:dyDescent="0.25">
      <c r="A9" s="46" t="s">
        <v>97</v>
      </c>
      <c r="B9" s="39" t="s">
        <v>73</v>
      </c>
      <c r="C9" s="40" t="s">
        <v>21</v>
      </c>
      <c r="D9" s="41" t="s">
        <v>219</v>
      </c>
      <c r="E9" s="42" t="s">
        <v>68</v>
      </c>
      <c r="F9" s="43">
        <v>30</v>
      </c>
      <c r="G9" s="44"/>
      <c r="H9" s="45">
        <f t="shared" si="0"/>
        <v>0</v>
      </c>
    </row>
    <row r="10" spans="1:8" ht="45" customHeight="1" x14ac:dyDescent="0.25">
      <c r="A10" s="46" t="s">
        <v>212</v>
      </c>
      <c r="B10" s="39" t="s">
        <v>22</v>
      </c>
      <c r="C10" s="40" t="s">
        <v>223</v>
      </c>
      <c r="D10" s="41" t="s">
        <v>219</v>
      </c>
      <c r="E10" s="42" t="s">
        <v>69</v>
      </c>
      <c r="F10" s="43">
        <v>5</v>
      </c>
      <c r="G10" s="44"/>
      <c r="H10" s="45">
        <f>ROUND(G10*F10,2)</f>
        <v>0</v>
      </c>
    </row>
    <row r="11" spans="1:8" ht="30" customHeight="1" x14ac:dyDescent="0.25">
      <c r="A11" s="32"/>
      <c r="B11" s="33"/>
      <c r="C11" s="47" t="s">
        <v>245</v>
      </c>
      <c r="D11" s="35"/>
      <c r="E11" s="48"/>
      <c r="F11" s="36" t="s">
        <v>63</v>
      </c>
      <c r="G11" s="32" t="s">
        <v>63</v>
      </c>
      <c r="H11" s="37"/>
    </row>
    <row r="12" spans="1:8" ht="30" customHeight="1" x14ac:dyDescent="0.25">
      <c r="A12" s="49" t="s">
        <v>136</v>
      </c>
      <c r="B12" s="39" t="s">
        <v>23</v>
      </c>
      <c r="C12" s="40" t="s">
        <v>115</v>
      </c>
      <c r="D12" s="41" t="s">
        <v>219</v>
      </c>
      <c r="E12" s="42"/>
      <c r="F12" s="36" t="s">
        <v>63</v>
      </c>
      <c r="G12" s="32" t="s">
        <v>63</v>
      </c>
      <c r="H12" s="37"/>
    </row>
    <row r="13" spans="1:8" ht="30" customHeight="1" x14ac:dyDescent="0.25">
      <c r="A13" s="49" t="s">
        <v>152</v>
      </c>
      <c r="B13" s="51" t="s">
        <v>123</v>
      </c>
      <c r="C13" s="40" t="s">
        <v>116</v>
      </c>
      <c r="D13" s="52" t="s">
        <v>63</v>
      </c>
      <c r="E13" s="42" t="s">
        <v>68</v>
      </c>
      <c r="F13" s="43">
        <v>30</v>
      </c>
      <c r="G13" s="44"/>
      <c r="H13" s="45">
        <f>ROUND(G13*F13,2)</f>
        <v>0</v>
      </c>
    </row>
    <row r="14" spans="1:8" ht="30" customHeight="1" x14ac:dyDescent="0.25">
      <c r="A14" s="49" t="s">
        <v>102</v>
      </c>
      <c r="B14" s="39" t="s">
        <v>38</v>
      </c>
      <c r="C14" s="40" t="s">
        <v>155</v>
      </c>
      <c r="D14" s="52" t="s">
        <v>216</v>
      </c>
      <c r="E14" s="42"/>
      <c r="F14" s="36" t="s">
        <v>63</v>
      </c>
      <c r="G14" s="32" t="s">
        <v>63</v>
      </c>
      <c r="H14" s="37"/>
    </row>
    <row r="15" spans="1:8" ht="30" customHeight="1" x14ac:dyDescent="0.25">
      <c r="A15" s="49" t="s">
        <v>103</v>
      </c>
      <c r="B15" s="51" t="s">
        <v>123</v>
      </c>
      <c r="C15" s="40" t="s">
        <v>77</v>
      </c>
      <c r="D15" s="52" t="s">
        <v>63</v>
      </c>
      <c r="E15" s="42" t="s">
        <v>68</v>
      </c>
      <c r="F15" s="43">
        <v>30</v>
      </c>
      <c r="G15" s="44"/>
      <c r="H15" s="45">
        <f>ROUND(G15*F15,2)</f>
        <v>0</v>
      </c>
    </row>
    <row r="16" spans="1:8" ht="30" customHeight="1" x14ac:dyDescent="0.25">
      <c r="A16" s="49" t="s">
        <v>108</v>
      </c>
      <c r="B16" s="39" t="s">
        <v>26</v>
      </c>
      <c r="C16" s="40" t="s">
        <v>53</v>
      </c>
      <c r="D16" s="52" t="s">
        <v>216</v>
      </c>
      <c r="E16" s="42"/>
      <c r="F16" s="36" t="s">
        <v>63</v>
      </c>
      <c r="G16" s="32" t="s">
        <v>63</v>
      </c>
      <c r="H16" s="37"/>
    </row>
    <row r="17" spans="1:8" ht="30" customHeight="1" x14ac:dyDescent="0.25">
      <c r="A17" s="53" t="s">
        <v>220</v>
      </c>
      <c r="B17" s="54" t="s">
        <v>123</v>
      </c>
      <c r="C17" s="55" t="s">
        <v>221</v>
      </c>
      <c r="D17" s="54" t="s">
        <v>63</v>
      </c>
      <c r="E17" s="54" t="s">
        <v>71</v>
      </c>
      <c r="F17" s="43">
        <v>50</v>
      </c>
      <c r="G17" s="44"/>
      <c r="H17" s="45">
        <f>ROUND(G17*F17,2)</f>
        <v>0</v>
      </c>
    </row>
    <row r="18" spans="1:8" ht="30" customHeight="1" x14ac:dyDescent="0.25">
      <c r="A18" s="49" t="s">
        <v>189</v>
      </c>
      <c r="B18" s="39" t="s">
        <v>24</v>
      </c>
      <c r="C18" s="40" t="s">
        <v>118</v>
      </c>
      <c r="D18" s="52" t="s">
        <v>3</v>
      </c>
      <c r="E18" s="42"/>
      <c r="F18" s="36" t="s">
        <v>63</v>
      </c>
      <c r="G18" s="32" t="s">
        <v>63</v>
      </c>
      <c r="H18" s="37"/>
    </row>
    <row r="19" spans="1:8" ht="30" customHeight="1" x14ac:dyDescent="0.25">
      <c r="A19" s="49" t="s">
        <v>213</v>
      </c>
      <c r="B19" s="51" t="s">
        <v>123</v>
      </c>
      <c r="C19" s="40" t="s">
        <v>4</v>
      </c>
      <c r="D19" s="52" t="s">
        <v>137</v>
      </c>
      <c r="E19" s="42" t="s">
        <v>68</v>
      </c>
      <c r="F19" s="43">
        <v>280</v>
      </c>
      <c r="G19" s="44"/>
      <c r="H19" s="45">
        <f t="shared" ref="H19" si="1">ROUND(G19*F19,2)</f>
        <v>0</v>
      </c>
    </row>
    <row r="20" spans="1:8" ht="30" customHeight="1" x14ac:dyDescent="0.25">
      <c r="A20" s="49" t="s">
        <v>194</v>
      </c>
      <c r="B20" s="39" t="s">
        <v>246</v>
      </c>
      <c r="C20" s="40" t="s">
        <v>120</v>
      </c>
      <c r="D20" s="52" t="s">
        <v>214</v>
      </c>
      <c r="E20" s="42"/>
      <c r="F20" s="36" t="s">
        <v>63</v>
      </c>
      <c r="G20" s="32" t="s">
        <v>63</v>
      </c>
      <c r="H20" s="37"/>
    </row>
    <row r="21" spans="1:8" ht="30" customHeight="1" x14ac:dyDescent="0.25">
      <c r="A21" s="49" t="s">
        <v>195</v>
      </c>
      <c r="B21" s="51" t="s">
        <v>123</v>
      </c>
      <c r="C21" s="40" t="s">
        <v>224</v>
      </c>
      <c r="D21" s="52" t="s">
        <v>63</v>
      </c>
      <c r="E21" s="42" t="s">
        <v>72</v>
      </c>
      <c r="F21" s="43">
        <v>15</v>
      </c>
      <c r="G21" s="44"/>
      <c r="H21" s="45">
        <f>ROUND(G21*F21,2)</f>
        <v>0</v>
      </c>
    </row>
    <row r="22" spans="1:8" ht="30" customHeight="1" x14ac:dyDescent="0.25">
      <c r="A22" s="49" t="s">
        <v>196</v>
      </c>
      <c r="B22" s="39" t="s">
        <v>28</v>
      </c>
      <c r="C22" s="40" t="s">
        <v>121</v>
      </c>
      <c r="D22" s="52" t="s">
        <v>214</v>
      </c>
      <c r="E22" s="42"/>
      <c r="F22" s="36" t="s">
        <v>63</v>
      </c>
      <c r="G22" s="32" t="s">
        <v>63</v>
      </c>
      <c r="H22" s="37"/>
    </row>
    <row r="23" spans="1:8" ht="30" customHeight="1" x14ac:dyDescent="0.25">
      <c r="A23" s="49" t="s">
        <v>197</v>
      </c>
      <c r="B23" s="51" t="s">
        <v>123</v>
      </c>
      <c r="C23" s="40" t="s">
        <v>225</v>
      </c>
      <c r="D23" s="52" t="s">
        <v>138</v>
      </c>
      <c r="E23" s="42" t="s">
        <v>72</v>
      </c>
      <c r="F23" s="43">
        <v>7</v>
      </c>
      <c r="G23" s="44"/>
      <c r="H23" s="45">
        <f>ROUND(G23*F23,2)</f>
        <v>0</v>
      </c>
    </row>
    <row r="24" spans="1:8" ht="30" customHeight="1" x14ac:dyDescent="0.25">
      <c r="A24" s="49" t="s">
        <v>199</v>
      </c>
      <c r="B24" s="51" t="s">
        <v>124</v>
      </c>
      <c r="C24" s="40" t="s">
        <v>228</v>
      </c>
      <c r="D24" s="52" t="s">
        <v>139</v>
      </c>
      <c r="E24" s="42" t="s">
        <v>72</v>
      </c>
      <c r="F24" s="43">
        <v>25</v>
      </c>
      <c r="G24" s="44"/>
      <c r="H24" s="45">
        <f>ROUND(G24*F24,2)</f>
        <v>0</v>
      </c>
    </row>
    <row r="25" spans="1:8" ht="30" customHeight="1" x14ac:dyDescent="0.25">
      <c r="A25" s="49" t="s">
        <v>217</v>
      </c>
      <c r="B25" s="51" t="s">
        <v>125</v>
      </c>
      <c r="C25" s="40" t="s">
        <v>215</v>
      </c>
      <c r="D25" s="52" t="s">
        <v>133</v>
      </c>
      <c r="E25" s="42" t="s">
        <v>72</v>
      </c>
      <c r="F25" s="43">
        <v>4</v>
      </c>
      <c r="G25" s="44"/>
      <c r="H25" s="45">
        <f t="shared" ref="H25" si="2">ROUND(G25*F25,2)</f>
        <v>0</v>
      </c>
    </row>
    <row r="26" spans="1:8" ht="30" customHeight="1" x14ac:dyDescent="0.25">
      <c r="A26" s="49" t="s">
        <v>201</v>
      </c>
      <c r="B26" s="39" t="s">
        <v>29</v>
      </c>
      <c r="C26" s="40" t="s">
        <v>48</v>
      </c>
      <c r="D26" s="52" t="s">
        <v>214</v>
      </c>
      <c r="E26" s="42"/>
      <c r="F26" s="36" t="s">
        <v>63</v>
      </c>
      <c r="G26" s="32" t="s">
        <v>63</v>
      </c>
      <c r="H26" s="37"/>
    </row>
    <row r="27" spans="1:8" ht="30" customHeight="1" x14ac:dyDescent="0.25">
      <c r="A27" s="49" t="s">
        <v>202</v>
      </c>
      <c r="B27" s="51" t="s">
        <v>123</v>
      </c>
      <c r="C27" s="40" t="s">
        <v>225</v>
      </c>
      <c r="D27" s="52" t="s">
        <v>179</v>
      </c>
      <c r="E27" s="42"/>
      <c r="F27" s="36" t="s">
        <v>63</v>
      </c>
      <c r="G27" s="32" t="s">
        <v>63</v>
      </c>
      <c r="H27" s="37"/>
    </row>
    <row r="28" spans="1:8" s="21" customFormat="1" ht="30" customHeight="1" x14ac:dyDescent="0.25">
      <c r="A28" s="49" t="s">
        <v>203</v>
      </c>
      <c r="B28" s="56" t="s">
        <v>175</v>
      </c>
      <c r="C28" s="40" t="s">
        <v>180</v>
      </c>
      <c r="D28" s="52"/>
      <c r="E28" s="42" t="s">
        <v>72</v>
      </c>
      <c r="F28" s="43">
        <v>50</v>
      </c>
      <c r="G28" s="44"/>
      <c r="H28" s="45">
        <f>ROUND(G28*F28,2)</f>
        <v>0</v>
      </c>
    </row>
    <row r="29" spans="1:8" s="21" customFormat="1" ht="30" customHeight="1" x14ac:dyDescent="0.25">
      <c r="A29" s="49" t="s">
        <v>204</v>
      </c>
      <c r="B29" s="51" t="s">
        <v>124</v>
      </c>
      <c r="C29" s="40" t="s">
        <v>228</v>
      </c>
      <c r="D29" s="52" t="s">
        <v>139</v>
      </c>
      <c r="E29" s="42" t="s">
        <v>72</v>
      </c>
      <c r="F29" s="43">
        <v>5</v>
      </c>
      <c r="G29" s="44"/>
      <c r="H29" s="45">
        <f>ROUND(G29*F29,2)</f>
        <v>0</v>
      </c>
    </row>
    <row r="30" spans="1:8" ht="30" customHeight="1" x14ac:dyDescent="0.25">
      <c r="A30" s="49" t="s">
        <v>218</v>
      </c>
      <c r="B30" s="51" t="s">
        <v>125</v>
      </c>
      <c r="C30" s="40" t="s">
        <v>215</v>
      </c>
      <c r="D30" s="52" t="s">
        <v>181</v>
      </c>
      <c r="E30" s="42" t="s">
        <v>72</v>
      </c>
      <c r="F30" s="43">
        <v>17</v>
      </c>
      <c r="G30" s="44"/>
      <c r="H30" s="45">
        <f t="shared" ref="H30:H31" si="3">ROUND(G30*F30,2)</f>
        <v>0</v>
      </c>
    </row>
    <row r="31" spans="1:8" ht="30" customHeight="1" x14ac:dyDescent="0.25">
      <c r="A31" s="49"/>
      <c r="B31" s="39" t="s">
        <v>30</v>
      </c>
      <c r="C31" s="40" t="s">
        <v>247</v>
      </c>
      <c r="D31" s="52" t="s">
        <v>294</v>
      </c>
      <c r="E31" s="42" t="s">
        <v>68</v>
      </c>
      <c r="F31" s="43">
        <v>265</v>
      </c>
      <c r="G31" s="44"/>
      <c r="H31" s="45">
        <f t="shared" si="3"/>
        <v>0</v>
      </c>
    </row>
    <row r="32" spans="1:8" s="65" customFormat="1" ht="30" customHeight="1" x14ac:dyDescent="0.25">
      <c r="A32" s="57" t="s">
        <v>205</v>
      </c>
      <c r="B32" s="58" t="s">
        <v>31</v>
      </c>
      <c r="C32" s="59" t="s">
        <v>211</v>
      </c>
      <c r="D32" s="60" t="s">
        <v>222</v>
      </c>
      <c r="E32" s="61" t="s">
        <v>71</v>
      </c>
      <c r="F32" s="62">
        <v>2</v>
      </c>
      <c r="G32" s="63"/>
      <c r="H32" s="64">
        <f>ROUND(G32*F32,2)</f>
        <v>0</v>
      </c>
    </row>
    <row r="33" spans="1:8" ht="30" customHeight="1" x14ac:dyDescent="0.25">
      <c r="A33" s="32"/>
      <c r="B33" s="66"/>
      <c r="C33" s="47" t="s">
        <v>248</v>
      </c>
      <c r="D33" s="35"/>
      <c r="E33" s="36"/>
      <c r="F33" s="36" t="s">
        <v>63</v>
      </c>
      <c r="G33" s="32" t="s">
        <v>63</v>
      </c>
      <c r="H33" s="37"/>
    </row>
    <row r="34" spans="1:8" ht="30" customHeight="1" x14ac:dyDescent="0.25">
      <c r="A34" s="38" t="s">
        <v>8</v>
      </c>
      <c r="B34" s="39" t="s">
        <v>33</v>
      </c>
      <c r="C34" s="40" t="s">
        <v>39</v>
      </c>
      <c r="D34" s="52" t="s">
        <v>187</v>
      </c>
      <c r="E34" s="42"/>
      <c r="F34" s="36" t="s">
        <v>63</v>
      </c>
      <c r="G34" s="32" t="s">
        <v>63</v>
      </c>
      <c r="H34" s="37"/>
    </row>
    <row r="35" spans="1:8" ht="30" customHeight="1" x14ac:dyDescent="0.25">
      <c r="A35" s="32"/>
      <c r="B35" s="66" t="s">
        <v>123</v>
      </c>
      <c r="C35" s="68" t="s">
        <v>249</v>
      </c>
      <c r="D35" s="35" t="s">
        <v>0</v>
      </c>
      <c r="E35" s="42" t="s">
        <v>68</v>
      </c>
      <c r="F35" s="67">
        <v>55</v>
      </c>
      <c r="G35" s="44"/>
      <c r="H35" s="45">
        <f t="shared" ref="H35" si="4">ROUND(G35*F35,2)</f>
        <v>0</v>
      </c>
    </row>
    <row r="36" spans="1:8" ht="45" customHeight="1" x14ac:dyDescent="0.25">
      <c r="A36" s="32"/>
      <c r="B36" s="66"/>
      <c r="C36" s="47" t="s">
        <v>81</v>
      </c>
      <c r="D36" s="35"/>
      <c r="E36" s="69"/>
      <c r="F36" s="36" t="s">
        <v>63</v>
      </c>
      <c r="G36" s="32" t="s">
        <v>63</v>
      </c>
      <c r="H36" s="37"/>
    </row>
    <row r="37" spans="1:8" ht="30" customHeight="1" x14ac:dyDescent="0.25">
      <c r="A37" s="38" t="s">
        <v>150</v>
      </c>
      <c r="B37" s="39" t="s">
        <v>34</v>
      </c>
      <c r="C37" s="40" t="s">
        <v>114</v>
      </c>
      <c r="D37" s="52" t="s">
        <v>6</v>
      </c>
      <c r="E37" s="42" t="s">
        <v>72</v>
      </c>
      <c r="F37" s="67">
        <v>50</v>
      </c>
      <c r="G37" s="44"/>
      <c r="H37" s="45">
        <f t="shared" ref="H37" si="5">ROUND(G37*F37,2)</f>
        <v>0</v>
      </c>
    </row>
    <row r="38" spans="1:8" ht="30" customHeight="1" x14ac:dyDescent="0.25">
      <c r="A38" s="32"/>
      <c r="B38" s="70"/>
      <c r="C38" s="47" t="s">
        <v>82</v>
      </c>
      <c r="D38" s="35"/>
      <c r="E38" s="69"/>
      <c r="F38" s="36" t="s">
        <v>63</v>
      </c>
      <c r="G38" s="32" t="s">
        <v>63</v>
      </c>
      <c r="H38" s="37"/>
    </row>
    <row r="39" spans="1:8" ht="45" customHeight="1" x14ac:dyDescent="0.25">
      <c r="A39" s="38" t="s">
        <v>90</v>
      </c>
      <c r="B39" s="39" t="s">
        <v>35</v>
      </c>
      <c r="C39" s="71" t="s">
        <v>235</v>
      </c>
      <c r="D39" s="72" t="s">
        <v>234</v>
      </c>
      <c r="E39" s="42" t="s">
        <v>71</v>
      </c>
      <c r="F39" s="67">
        <v>2</v>
      </c>
      <c r="G39" s="44"/>
      <c r="H39" s="45">
        <f>ROUND(G39*F39,2)</f>
        <v>0</v>
      </c>
    </row>
    <row r="40" spans="1:8" ht="30" customHeight="1" x14ac:dyDescent="0.25">
      <c r="A40" s="38" t="s">
        <v>20</v>
      </c>
      <c r="B40" s="39" t="s">
        <v>36</v>
      </c>
      <c r="C40" s="71" t="s">
        <v>236</v>
      </c>
      <c r="D40" s="72" t="s">
        <v>234</v>
      </c>
      <c r="E40" s="42" t="s">
        <v>71</v>
      </c>
      <c r="F40" s="67">
        <v>2</v>
      </c>
      <c r="G40" s="44"/>
      <c r="H40" s="45">
        <f t="shared" ref="H40" si="6">ROUND(G40*F40,2)</f>
        <v>0</v>
      </c>
    </row>
    <row r="41" spans="1:8" ht="30" customHeight="1" x14ac:dyDescent="0.25">
      <c r="A41" s="32"/>
      <c r="B41" s="33"/>
      <c r="C41" s="47" t="s">
        <v>83</v>
      </c>
      <c r="D41" s="35"/>
      <c r="E41" s="48"/>
      <c r="F41" s="36" t="s">
        <v>63</v>
      </c>
      <c r="G41" s="32" t="s">
        <v>63</v>
      </c>
      <c r="H41" s="37"/>
    </row>
    <row r="42" spans="1:8" ht="30" customHeight="1" x14ac:dyDescent="0.25">
      <c r="A42" s="32"/>
      <c r="B42" s="73" t="s">
        <v>37</v>
      </c>
      <c r="C42" s="71" t="s">
        <v>250</v>
      </c>
      <c r="D42" s="74" t="s">
        <v>1</v>
      </c>
      <c r="E42" s="42" t="s">
        <v>68</v>
      </c>
      <c r="F42" s="67">
        <v>50</v>
      </c>
      <c r="G42" s="44"/>
      <c r="H42" s="45">
        <f t="shared" ref="H42" si="7">ROUND(G42*F42,2)</f>
        <v>0</v>
      </c>
    </row>
    <row r="43" spans="1:8" ht="30" customHeight="1" x14ac:dyDescent="0.25">
      <c r="A43" s="32"/>
      <c r="B43" s="73" t="s">
        <v>109</v>
      </c>
      <c r="C43" s="71" t="s">
        <v>251</v>
      </c>
      <c r="D43" s="74" t="s">
        <v>1</v>
      </c>
      <c r="E43" s="75"/>
      <c r="F43" s="36" t="s">
        <v>63</v>
      </c>
      <c r="G43" s="32" t="s">
        <v>63</v>
      </c>
      <c r="H43" s="37"/>
    </row>
    <row r="44" spans="1:8" ht="30" customHeight="1" x14ac:dyDescent="0.25">
      <c r="A44" s="32"/>
      <c r="B44" s="76" t="s">
        <v>123</v>
      </c>
      <c r="C44" s="77" t="s">
        <v>252</v>
      </c>
      <c r="D44" s="74"/>
      <c r="E44" s="78" t="s">
        <v>71</v>
      </c>
      <c r="F44" s="67">
        <v>5</v>
      </c>
      <c r="G44" s="44"/>
      <c r="H44" s="45">
        <f t="shared" ref="H44" si="8">ROUND(G44*F44,2)</f>
        <v>0</v>
      </c>
    </row>
    <row r="45" spans="1:8" s="21" customFormat="1" ht="30" customHeight="1" x14ac:dyDescent="0.25">
      <c r="A45" s="32"/>
      <c r="B45" s="79" t="s">
        <v>110</v>
      </c>
      <c r="C45" s="77" t="s">
        <v>253</v>
      </c>
      <c r="D45" s="74" t="s">
        <v>254</v>
      </c>
      <c r="E45" s="78"/>
      <c r="F45" s="36" t="s">
        <v>63</v>
      </c>
      <c r="G45" s="32" t="s">
        <v>63</v>
      </c>
      <c r="H45" s="37"/>
    </row>
    <row r="46" spans="1:8" s="21" customFormat="1" ht="30" customHeight="1" x14ac:dyDescent="0.25">
      <c r="A46" s="32"/>
      <c r="B46" s="76" t="s">
        <v>123</v>
      </c>
      <c r="C46" s="77" t="s">
        <v>252</v>
      </c>
      <c r="D46" s="74"/>
      <c r="E46" s="78" t="s">
        <v>71</v>
      </c>
      <c r="F46" s="67">
        <v>5</v>
      </c>
      <c r="G46" s="44"/>
      <c r="H46" s="45">
        <f t="shared" ref="H46" si="9">ROUND(G46*F46,2)</f>
        <v>0</v>
      </c>
    </row>
    <row r="47" spans="1:8" s="21" customFormat="1" ht="30" customHeight="1" x14ac:dyDescent="0.25">
      <c r="A47" s="32"/>
      <c r="B47" s="79" t="s">
        <v>188</v>
      </c>
      <c r="C47" s="77" t="s">
        <v>255</v>
      </c>
      <c r="D47" s="74" t="s">
        <v>1</v>
      </c>
      <c r="E47" s="78"/>
      <c r="F47" s="36" t="s">
        <v>63</v>
      </c>
      <c r="G47" s="32" t="s">
        <v>63</v>
      </c>
      <c r="H47" s="37"/>
    </row>
    <row r="48" spans="1:8" ht="30" customHeight="1" x14ac:dyDescent="0.25">
      <c r="A48" s="32"/>
      <c r="B48" s="76" t="s">
        <v>123</v>
      </c>
      <c r="C48" s="77" t="s">
        <v>256</v>
      </c>
      <c r="D48" s="74"/>
      <c r="E48" s="78" t="s">
        <v>71</v>
      </c>
      <c r="F48" s="67">
        <v>2</v>
      </c>
      <c r="G48" s="44"/>
      <c r="H48" s="45">
        <f t="shared" ref="H48:H51" si="10">ROUND(G48*F48,2)</f>
        <v>0</v>
      </c>
    </row>
    <row r="49" spans="1:8" ht="30" customHeight="1" x14ac:dyDescent="0.25">
      <c r="A49" s="32"/>
      <c r="B49" s="76" t="s">
        <v>124</v>
      </c>
      <c r="C49" s="77" t="s">
        <v>257</v>
      </c>
      <c r="D49" s="74"/>
      <c r="E49" s="78" t="s">
        <v>71</v>
      </c>
      <c r="F49" s="67">
        <v>16</v>
      </c>
      <c r="G49" s="44"/>
      <c r="H49" s="45">
        <f t="shared" si="10"/>
        <v>0</v>
      </c>
    </row>
    <row r="50" spans="1:8" ht="30" customHeight="1" x14ac:dyDescent="0.25">
      <c r="A50" s="32"/>
      <c r="B50" s="79" t="s">
        <v>161</v>
      </c>
      <c r="C50" s="77" t="s">
        <v>258</v>
      </c>
      <c r="D50" s="74" t="s">
        <v>1</v>
      </c>
      <c r="E50" s="80" t="s">
        <v>71</v>
      </c>
      <c r="F50" s="67">
        <v>5</v>
      </c>
      <c r="G50" s="44"/>
      <c r="H50" s="45">
        <f t="shared" si="10"/>
        <v>0</v>
      </c>
    </row>
    <row r="51" spans="1:8" ht="30" customHeight="1" x14ac:dyDescent="0.25">
      <c r="A51" s="32"/>
      <c r="B51" s="79" t="s">
        <v>162</v>
      </c>
      <c r="C51" s="77" t="s">
        <v>259</v>
      </c>
      <c r="D51" s="74" t="s">
        <v>260</v>
      </c>
      <c r="E51" s="80" t="s">
        <v>69</v>
      </c>
      <c r="F51" s="67">
        <v>50</v>
      </c>
      <c r="G51" s="44"/>
      <c r="H51" s="45">
        <f t="shared" si="10"/>
        <v>0</v>
      </c>
    </row>
    <row r="52" spans="1:8" ht="30" customHeight="1" x14ac:dyDescent="0.25">
      <c r="A52" s="32"/>
      <c r="B52" s="79" t="s">
        <v>163</v>
      </c>
      <c r="C52" s="77" t="s">
        <v>261</v>
      </c>
      <c r="D52" s="74" t="s">
        <v>262</v>
      </c>
      <c r="E52" s="80"/>
      <c r="F52" s="36" t="s">
        <v>63</v>
      </c>
      <c r="G52" s="32" t="s">
        <v>63</v>
      </c>
      <c r="H52" s="37"/>
    </row>
    <row r="53" spans="1:8" ht="30" customHeight="1" x14ac:dyDescent="0.25">
      <c r="A53" s="32"/>
      <c r="B53" s="76" t="s">
        <v>123</v>
      </c>
      <c r="C53" s="81" t="s">
        <v>263</v>
      </c>
      <c r="D53" s="74"/>
      <c r="E53" s="78" t="s">
        <v>71</v>
      </c>
      <c r="F53" s="67">
        <v>2</v>
      </c>
      <c r="G53" s="44"/>
      <c r="H53" s="45">
        <f t="shared" ref="H53:H54" si="11">ROUND(G53*F53,2)</f>
        <v>0</v>
      </c>
    </row>
    <row r="54" spans="1:8" ht="30" customHeight="1" x14ac:dyDescent="0.25">
      <c r="A54" s="32"/>
      <c r="B54" s="76" t="s">
        <v>124</v>
      </c>
      <c r="C54" s="81" t="s">
        <v>264</v>
      </c>
      <c r="D54" s="74"/>
      <c r="E54" s="78" t="s">
        <v>71</v>
      </c>
      <c r="F54" s="67">
        <v>3</v>
      </c>
      <c r="G54" s="44"/>
      <c r="H54" s="45">
        <f t="shared" si="11"/>
        <v>0</v>
      </c>
    </row>
    <row r="55" spans="1:8" ht="30" customHeight="1" x14ac:dyDescent="0.25">
      <c r="A55" s="32"/>
      <c r="B55" s="79" t="s">
        <v>164</v>
      </c>
      <c r="C55" s="77" t="s">
        <v>265</v>
      </c>
      <c r="D55" s="74" t="s">
        <v>266</v>
      </c>
      <c r="E55" s="78"/>
      <c r="F55" s="36" t="s">
        <v>63</v>
      </c>
      <c r="G55" s="32" t="s">
        <v>63</v>
      </c>
      <c r="H55" s="37"/>
    </row>
    <row r="56" spans="1:8" ht="30" customHeight="1" x14ac:dyDescent="0.25">
      <c r="A56" s="32"/>
      <c r="B56" s="76" t="s">
        <v>123</v>
      </c>
      <c r="C56" s="77" t="s">
        <v>267</v>
      </c>
      <c r="D56" s="78"/>
      <c r="E56" s="78" t="s">
        <v>268</v>
      </c>
      <c r="F56" s="67">
        <v>2</v>
      </c>
      <c r="G56" s="44"/>
      <c r="H56" s="45">
        <f t="shared" ref="H56" si="12">ROUND(G56*F56,2)</f>
        <v>0</v>
      </c>
    </row>
    <row r="57" spans="1:8" ht="30" customHeight="1" x14ac:dyDescent="0.25">
      <c r="A57" s="32"/>
      <c r="B57" s="33"/>
      <c r="C57" s="47" t="s">
        <v>74</v>
      </c>
      <c r="D57" s="35"/>
      <c r="E57" s="48"/>
      <c r="F57" s="36" t="s">
        <v>63</v>
      </c>
      <c r="G57" s="32" t="s">
        <v>63</v>
      </c>
      <c r="H57" s="37"/>
    </row>
    <row r="58" spans="1:8" s="65" customFormat="1" ht="30" customHeight="1" x14ac:dyDescent="0.25">
      <c r="A58" s="82"/>
      <c r="B58" s="83" t="s">
        <v>165</v>
      </c>
      <c r="C58" s="84" t="s">
        <v>269</v>
      </c>
      <c r="D58" s="85"/>
      <c r="E58" s="85" t="s">
        <v>270</v>
      </c>
      <c r="F58" s="62">
        <v>10</v>
      </c>
      <c r="G58" s="63"/>
      <c r="H58" s="64">
        <f t="shared" ref="H58:H60" si="13">ROUND(G58*F58,2)</f>
        <v>0</v>
      </c>
    </row>
    <row r="59" spans="1:8" s="21" customFormat="1" ht="30" customHeight="1" x14ac:dyDescent="0.25">
      <c r="A59" s="32"/>
      <c r="B59" s="79" t="s">
        <v>185</v>
      </c>
      <c r="C59" s="77" t="s">
        <v>271</v>
      </c>
      <c r="D59" s="78" t="s">
        <v>292</v>
      </c>
      <c r="E59" s="78" t="s">
        <v>71</v>
      </c>
      <c r="F59" s="67">
        <v>1</v>
      </c>
      <c r="G59" s="44"/>
      <c r="H59" s="45">
        <f t="shared" si="13"/>
        <v>0</v>
      </c>
    </row>
    <row r="60" spans="1:8" ht="45" customHeight="1" x14ac:dyDescent="0.25">
      <c r="A60" s="32"/>
      <c r="B60" s="79" t="s">
        <v>186</v>
      </c>
      <c r="C60" s="77" t="s">
        <v>272</v>
      </c>
      <c r="D60" s="78" t="s">
        <v>293</v>
      </c>
      <c r="E60" s="78" t="s">
        <v>71</v>
      </c>
      <c r="F60" s="67">
        <v>6</v>
      </c>
      <c r="G60" s="44"/>
      <c r="H60" s="45">
        <f t="shared" si="13"/>
        <v>0</v>
      </c>
    </row>
    <row r="61" spans="1:8" ht="11.4" customHeight="1" x14ac:dyDescent="0.25">
      <c r="A61" s="32"/>
      <c r="B61" s="86"/>
      <c r="C61" s="47"/>
      <c r="D61" s="35"/>
      <c r="E61" s="69"/>
      <c r="F61" s="36"/>
      <c r="G61" s="32"/>
      <c r="H61" s="37"/>
    </row>
    <row r="62" spans="1:8" s="31" customFormat="1" ht="30" customHeight="1" thickBot="1" x14ac:dyDescent="0.3">
      <c r="A62" s="87"/>
      <c r="B62" s="88" t="str">
        <f>B6</f>
        <v>A</v>
      </c>
      <c r="C62" s="127" t="str">
        <f>C6</f>
        <v>RUPERT AVENUE</v>
      </c>
      <c r="D62" s="128"/>
      <c r="E62" s="128"/>
      <c r="F62" s="129"/>
      <c r="G62" s="89" t="s">
        <v>273</v>
      </c>
      <c r="H62" s="90">
        <f>SUM(H6:H61)</f>
        <v>0</v>
      </c>
    </row>
    <row r="63" spans="1:8" s="31" customFormat="1" ht="30" customHeight="1" thickTop="1" x14ac:dyDescent="0.25">
      <c r="A63" s="27"/>
      <c r="B63" s="91" t="s">
        <v>171</v>
      </c>
      <c r="C63" s="130" t="s">
        <v>274</v>
      </c>
      <c r="D63" s="131"/>
      <c r="E63" s="131"/>
      <c r="F63" s="132"/>
      <c r="G63" s="27"/>
      <c r="H63" s="92"/>
    </row>
    <row r="64" spans="1:8" ht="30" customHeight="1" x14ac:dyDescent="0.25">
      <c r="A64" s="32"/>
      <c r="B64" s="33"/>
      <c r="C64" s="34" t="s">
        <v>79</v>
      </c>
      <c r="D64" s="35"/>
      <c r="E64" s="36" t="s">
        <v>63</v>
      </c>
      <c r="F64" s="36" t="s">
        <v>63</v>
      </c>
      <c r="G64" s="32" t="s">
        <v>63</v>
      </c>
      <c r="H64" s="37"/>
    </row>
    <row r="65" spans="1:8" ht="30" customHeight="1" x14ac:dyDescent="0.25">
      <c r="A65" s="38" t="s">
        <v>151</v>
      </c>
      <c r="B65" s="39" t="s">
        <v>41</v>
      </c>
      <c r="C65" s="40" t="s">
        <v>25</v>
      </c>
      <c r="D65" s="41" t="s">
        <v>219</v>
      </c>
      <c r="E65" s="42" t="s">
        <v>69</v>
      </c>
      <c r="F65" s="43">
        <v>67</v>
      </c>
      <c r="G65" s="44"/>
      <c r="H65" s="45">
        <f t="shared" ref="H65:H71" si="14">ROUND(G65*F65,2)</f>
        <v>0</v>
      </c>
    </row>
    <row r="66" spans="1:8" ht="30" customHeight="1" x14ac:dyDescent="0.25">
      <c r="A66" s="46" t="s">
        <v>97</v>
      </c>
      <c r="B66" s="39" t="s">
        <v>42</v>
      </c>
      <c r="C66" s="40" t="s">
        <v>21</v>
      </c>
      <c r="D66" s="41" t="s">
        <v>219</v>
      </c>
      <c r="E66" s="42" t="s">
        <v>68</v>
      </c>
      <c r="F66" s="43">
        <v>685</v>
      </c>
      <c r="G66" s="44"/>
      <c r="H66" s="45">
        <f t="shared" si="14"/>
        <v>0</v>
      </c>
    </row>
    <row r="67" spans="1:8" ht="30" customHeight="1" x14ac:dyDescent="0.25">
      <c r="A67" s="46" t="s">
        <v>98</v>
      </c>
      <c r="B67" s="39" t="s">
        <v>43</v>
      </c>
      <c r="C67" s="40" t="s">
        <v>27</v>
      </c>
      <c r="D67" s="41" t="s">
        <v>219</v>
      </c>
      <c r="E67" s="42"/>
      <c r="F67" s="36" t="s">
        <v>63</v>
      </c>
      <c r="G67" s="32" t="s">
        <v>63</v>
      </c>
      <c r="H67" s="37"/>
    </row>
    <row r="68" spans="1:8" ht="30" customHeight="1" x14ac:dyDescent="0.25">
      <c r="A68" s="46" t="s">
        <v>210</v>
      </c>
      <c r="B68" s="51" t="s">
        <v>123</v>
      </c>
      <c r="C68" s="40" t="s">
        <v>209</v>
      </c>
      <c r="D68" s="52" t="s">
        <v>63</v>
      </c>
      <c r="E68" s="42" t="s">
        <v>70</v>
      </c>
      <c r="F68" s="43">
        <v>33</v>
      </c>
      <c r="G68" s="44"/>
      <c r="H68" s="45">
        <f t="shared" si="14"/>
        <v>0</v>
      </c>
    </row>
    <row r="69" spans="1:8" ht="45" customHeight="1" x14ac:dyDescent="0.25">
      <c r="A69" s="46" t="s">
        <v>212</v>
      </c>
      <c r="B69" s="39" t="s">
        <v>44</v>
      </c>
      <c r="C69" s="40" t="s">
        <v>223</v>
      </c>
      <c r="D69" s="41" t="s">
        <v>219</v>
      </c>
      <c r="E69" s="42" t="s">
        <v>69</v>
      </c>
      <c r="F69" s="43">
        <v>67</v>
      </c>
      <c r="G69" s="44"/>
      <c r="H69" s="45">
        <f>ROUND(G69*F69,2)</f>
        <v>0</v>
      </c>
    </row>
    <row r="70" spans="1:8" ht="30" customHeight="1" x14ac:dyDescent="0.25">
      <c r="A70" s="38" t="s">
        <v>99</v>
      </c>
      <c r="B70" s="39" t="s">
        <v>45</v>
      </c>
      <c r="C70" s="40" t="s">
        <v>32</v>
      </c>
      <c r="D70" s="41" t="s">
        <v>219</v>
      </c>
      <c r="E70" s="42" t="s">
        <v>68</v>
      </c>
      <c r="F70" s="43">
        <v>140</v>
      </c>
      <c r="G70" s="44"/>
      <c r="H70" s="45">
        <f t="shared" si="14"/>
        <v>0</v>
      </c>
    </row>
    <row r="71" spans="1:8" ht="30" customHeight="1" x14ac:dyDescent="0.25">
      <c r="A71" s="46" t="s">
        <v>100</v>
      </c>
      <c r="B71" s="39" t="s">
        <v>50</v>
      </c>
      <c r="C71" s="40" t="s">
        <v>184</v>
      </c>
      <c r="D71" s="52" t="s">
        <v>2</v>
      </c>
      <c r="E71" s="42" t="s">
        <v>68</v>
      </c>
      <c r="F71" s="43">
        <v>100</v>
      </c>
      <c r="G71" s="44"/>
      <c r="H71" s="45">
        <f t="shared" si="14"/>
        <v>0</v>
      </c>
    </row>
    <row r="72" spans="1:8" ht="30" customHeight="1" x14ac:dyDescent="0.25">
      <c r="A72" s="32"/>
      <c r="B72" s="33"/>
      <c r="C72" s="47" t="s">
        <v>245</v>
      </c>
      <c r="D72" s="35"/>
      <c r="E72" s="48"/>
      <c r="F72" s="36" t="s">
        <v>63</v>
      </c>
      <c r="G72" s="32" t="s">
        <v>63</v>
      </c>
      <c r="H72" s="37"/>
    </row>
    <row r="73" spans="1:8" ht="30" customHeight="1" x14ac:dyDescent="0.25">
      <c r="A73" s="49" t="s">
        <v>136</v>
      </c>
      <c r="B73" s="39" t="s">
        <v>134</v>
      </c>
      <c r="C73" s="40" t="s">
        <v>115</v>
      </c>
      <c r="D73" s="41" t="s">
        <v>219</v>
      </c>
      <c r="E73" s="42"/>
      <c r="F73" s="36" t="s">
        <v>63</v>
      </c>
      <c r="G73" s="32" t="s">
        <v>63</v>
      </c>
      <c r="H73" s="37"/>
    </row>
    <row r="74" spans="1:8" ht="30" customHeight="1" x14ac:dyDescent="0.25">
      <c r="A74" s="49" t="s">
        <v>152</v>
      </c>
      <c r="B74" s="51" t="s">
        <v>123</v>
      </c>
      <c r="C74" s="40" t="s">
        <v>116</v>
      </c>
      <c r="D74" s="52" t="s">
        <v>63</v>
      </c>
      <c r="E74" s="42" t="s">
        <v>68</v>
      </c>
      <c r="F74" s="43">
        <v>590</v>
      </c>
      <c r="G74" s="44"/>
      <c r="H74" s="45">
        <f>ROUND(G74*F74,2)</f>
        <v>0</v>
      </c>
    </row>
    <row r="75" spans="1:8" ht="30" customHeight="1" x14ac:dyDescent="0.25">
      <c r="A75" s="49" t="s">
        <v>101</v>
      </c>
      <c r="B75" s="51" t="s">
        <v>124</v>
      </c>
      <c r="C75" s="40" t="s">
        <v>117</v>
      </c>
      <c r="D75" s="52" t="s">
        <v>63</v>
      </c>
      <c r="E75" s="42" t="s">
        <v>68</v>
      </c>
      <c r="F75" s="43">
        <v>340</v>
      </c>
      <c r="G75" s="44"/>
      <c r="H75" s="45">
        <f>ROUND(G75*F75,2)</f>
        <v>0</v>
      </c>
    </row>
    <row r="76" spans="1:8" ht="30" customHeight="1" x14ac:dyDescent="0.25">
      <c r="A76" s="49" t="s">
        <v>102</v>
      </c>
      <c r="B76" s="39" t="s">
        <v>51</v>
      </c>
      <c r="C76" s="40" t="s">
        <v>155</v>
      </c>
      <c r="D76" s="52" t="s">
        <v>216</v>
      </c>
      <c r="E76" s="42"/>
      <c r="F76" s="36" t="s">
        <v>63</v>
      </c>
      <c r="G76" s="32" t="s">
        <v>63</v>
      </c>
      <c r="H76" s="37"/>
    </row>
    <row r="77" spans="1:8" ht="30" customHeight="1" x14ac:dyDescent="0.25">
      <c r="A77" s="49" t="s">
        <v>103</v>
      </c>
      <c r="B77" s="51" t="s">
        <v>123</v>
      </c>
      <c r="C77" s="40" t="s">
        <v>77</v>
      </c>
      <c r="D77" s="52" t="s">
        <v>63</v>
      </c>
      <c r="E77" s="42" t="s">
        <v>68</v>
      </c>
      <c r="F77" s="43">
        <v>201</v>
      </c>
      <c r="G77" s="44"/>
      <c r="H77" s="45">
        <f>ROUND(G77*F77,2)</f>
        <v>0</v>
      </c>
    </row>
    <row r="78" spans="1:8" ht="30" customHeight="1" x14ac:dyDescent="0.25">
      <c r="A78" s="49" t="s">
        <v>104</v>
      </c>
      <c r="B78" s="39" t="s">
        <v>78</v>
      </c>
      <c r="C78" s="40" t="s">
        <v>156</v>
      </c>
      <c r="D78" s="52" t="s">
        <v>216</v>
      </c>
      <c r="E78" s="42"/>
      <c r="F78" s="36" t="s">
        <v>63</v>
      </c>
      <c r="G78" s="32" t="s">
        <v>63</v>
      </c>
      <c r="H78" s="37"/>
    </row>
    <row r="79" spans="1:8" ht="30" customHeight="1" x14ac:dyDescent="0.25">
      <c r="A79" s="49" t="s">
        <v>105</v>
      </c>
      <c r="B79" s="51" t="s">
        <v>123</v>
      </c>
      <c r="C79" s="40" t="s">
        <v>76</v>
      </c>
      <c r="D79" s="52" t="s">
        <v>63</v>
      </c>
      <c r="E79" s="42" t="s">
        <v>68</v>
      </c>
      <c r="F79" s="43">
        <v>7.5</v>
      </c>
      <c r="G79" s="44"/>
      <c r="H79" s="45">
        <f t="shared" ref="H79" si="15">ROUND(G79*F79,2)</f>
        <v>0</v>
      </c>
    </row>
    <row r="80" spans="1:8" ht="30" customHeight="1" x14ac:dyDescent="0.25">
      <c r="A80" s="49" t="s">
        <v>106</v>
      </c>
      <c r="B80" s="39" t="s">
        <v>46</v>
      </c>
      <c r="C80" s="40" t="s">
        <v>52</v>
      </c>
      <c r="D80" s="52" t="s">
        <v>216</v>
      </c>
      <c r="E80" s="42"/>
      <c r="F80" s="36" t="s">
        <v>63</v>
      </c>
      <c r="G80" s="32" t="s">
        <v>63</v>
      </c>
      <c r="H80" s="37"/>
    </row>
    <row r="81" spans="1:8" ht="30" customHeight="1" x14ac:dyDescent="0.25">
      <c r="A81" s="49" t="s">
        <v>107</v>
      </c>
      <c r="B81" s="51" t="s">
        <v>123</v>
      </c>
      <c r="C81" s="40" t="s">
        <v>75</v>
      </c>
      <c r="D81" s="52" t="s">
        <v>63</v>
      </c>
      <c r="E81" s="42" t="s">
        <v>71</v>
      </c>
      <c r="F81" s="43">
        <v>20</v>
      </c>
      <c r="G81" s="44"/>
      <c r="H81" s="45">
        <f>ROUND(G81*F81,2)</f>
        <v>0</v>
      </c>
    </row>
    <row r="82" spans="1:8" ht="30" customHeight="1" x14ac:dyDescent="0.25">
      <c r="A82" s="49" t="s">
        <v>108</v>
      </c>
      <c r="B82" s="39" t="s">
        <v>47</v>
      </c>
      <c r="C82" s="40" t="s">
        <v>53</v>
      </c>
      <c r="D82" s="52" t="s">
        <v>216</v>
      </c>
      <c r="E82" s="42"/>
      <c r="F82" s="36" t="s">
        <v>63</v>
      </c>
      <c r="G82" s="32" t="s">
        <v>63</v>
      </c>
      <c r="H82" s="37"/>
    </row>
    <row r="83" spans="1:8" ht="30" customHeight="1" x14ac:dyDescent="0.25">
      <c r="A83" s="53" t="s">
        <v>220</v>
      </c>
      <c r="B83" s="54" t="s">
        <v>123</v>
      </c>
      <c r="C83" s="55" t="s">
        <v>221</v>
      </c>
      <c r="D83" s="54" t="s">
        <v>63</v>
      </c>
      <c r="E83" s="54" t="s">
        <v>71</v>
      </c>
      <c r="F83" s="43">
        <v>125</v>
      </c>
      <c r="G83" s="44"/>
      <c r="H83" s="45">
        <f>ROUND(G83*F83,2)</f>
        <v>0</v>
      </c>
    </row>
    <row r="84" spans="1:8" ht="30" customHeight="1" x14ac:dyDescent="0.25">
      <c r="A84" s="49" t="s">
        <v>189</v>
      </c>
      <c r="B84" s="39" t="s">
        <v>54</v>
      </c>
      <c r="C84" s="40" t="s">
        <v>118</v>
      </c>
      <c r="D84" s="52" t="s">
        <v>3</v>
      </c>
      <c r="E84" s="42"/>
      <c r="F84" s="36" t="s">
        <v>63</v>
      </c>
      <c r="G84" s="32" t="s">
        <v>63</v>
      </c>
      <c r="H84" s="37"/>
    </row>
    <row r="85" spans="1:8" ht="30" customHeight="1" x14ac:dyDescent="0.25">
      <c r="A85" s="49" t="s">
        <v>213</v>
      </c>
      <c r="B85" s="51" t="s">
        <v>123</v>
      </c>
      <c r="C85" s="40" t="s">
        <v>4</v>
      </c>
      <c r="D85" s="52" t="s">
        <v>137</v>
      </c>
      <c r="E85" s="42" t="s">
        <v>68</v>
      </c>
      <c r="F85" s="43">
        <v>380</v>
      </c>
      <c r="G85" s="44"/>
      <c r="H85" s="45">
        <f t="shared" ref="H85" si="16">ROUND(G85*F85,2)</f>
        <v>0</v>
      </c>
    </row>
    <row r="86" spans="1:8" ht="30" customHeight="1" x14ac:dyDescent="0.25">
      <c r="A86" s="49" t="s">
        <v>190</v>
      </c>
      <c r="B86" s="39" t="s">
        <v>55</v>
      </c>
      <c r="C86" s="40" t="s">
        <v>119</v>
      </c>
      <c r="D86" s="52" t="s">
        <v>3</v>
      </c>
      <c r="E86" s="42"/>
      <c r="F86" s="36" t="s">
        <v>63</v>
      </c>
      <c r="G86" s="32" t="s">
        <v>63</v>
      </c>
      <c r="H86" s="37"/>
    </row>
    <row r="87" spans="1:8" ht="30" customHeight="1" x14ac:dyDescent="0.25">
      <c r="A87" s="49" t="s">
        <v>191</v>
      </c>
      <c r="B87" s="51" t="s">
        <v>123</v>
      </c>
      <c r="C87" s="40" t="s">
        <v>4</v>
      </c>
      <c r="D87" s="52" t="s">
        <v>137</v>
      </c>
      <c r="E87" s="42"/>
      <c r="F87" s="36" t="s">
        <v>63</v>
      </c>
      <c r="G87" s="32" t="s">
        <v>63</v>
      </c>
      <c r="H87" s="37"/>
    </row>
    <row r="88" spans="1:8" ht="30" customHeight="1" x14ac:dyDescent="0.25">
      <c r="A88" s="49" t="s">
        <v>192</v>
      </c>
      <c r="B88" s="56" t="s">
        <v>175</v>
      </c>
      <c r="C88" s="40" t="s">
        <v>177</v>
      </c>
      <c r="D88" s="52"/>
      <c r="E88" s="42" t="s">
        <v>68</v>
      </c>
      <c r="F88" s="43">
        <v>10</v>
      </c>
      <c r="G88" s="44"/>
      <c r="H88" s="45">
        <f t="shared" ref="H88:H89" si="17">ROUND(G88*F88,2)</f>
        <v>0</v>
      </c>
    </row>
    <row r="89" spans="1:8" s="65" customFormat="1" ht="30" customHeight="1" x14ac:dyDescent="0.25">
      <c r="A89" s="57" t="s">
        <v>193</v>
      </c>
      <c r="B89" s="93" t="s">
        <v>176</v>
      </c>
      <c r="C89" s="59" t="s">
        <v>178</v>
      </c>
      <c r="D89" s="60" t="s">
        <v>63</v>
      </c>
      <c r="E89" s="61" t="s">
        <v>68</v>
      </c>
      <c r="F89" s="94">
        <v>490</v>
      </c>
      <c r="G89" s="63"/>
      <c r="H89" s="64">
        <f t="shared" si="17"/>
        <v>0</v>
      </c>
    </row>
    <row r="90" spans="1:8" ht="30" customHeight="1" x14ac:dyDescent="0.25">
      <c r="A90" s="49" t="s">
        <v>196</v>
      </c>
      <c r="B90" s="39" t="s">
        <v>49</v>
      </c>
      <c r="C90" s="40" t="s">
        <v>121</v>
      </c>
      <c r="D90" s="52" t="s">
        <v>214</v>
      </c>
      <c r="E90" s="42"/>
      <c r="F90" s="43"/>
      <c r="G90" s="50"/>
      <c r="H90" s="45"/>
    </row>
    <row r="91" spans="1:8" s="21" customFormat="1" ht="30" customHeight="1" x14ac:dyDescent="0.25">
      <c r="A91" s="49" t="s">
        <v>197</v>
      </c>
      <c r="B91" s="51" t="s">
        <v>123</v>
      </c>
      <c r="C91" s="40" t="s">
        <v>225</v>
      </c>
      <c r="D91" s="52" t="s">
        <v>138</v>
      </c>
      <c r="E91" s="42" t="s">
        <v>72</v>
      </c>
      <c r="F91" s="43">
        <v>151</v>
      </c>
      <c r="G91" s="44"/>
      <c r="H91" s="45">
        <f>ROUND(G91*F91,2)</f>
        <v>0</v>
      </c>
    </row>
    <row r="92" spans="1:8" ht="30" customHeight="1" x14ac:dyDescent="0.25">
      <c r="A92" s="49" t="s">
        <v>198</v>
      </c>
      <c r="B92" s="51" t="s">
        <v>124</v>
      </c>
      <c r="C92" s="40" t="s">
        <v>227</v>
      </c>
      <c r="D92" s="52" t="s">
        <v>122</v>
      </c>
      <c r="E92" s="42" t="s">
        <v>72</v>
      </c>
      <c r="F92" s="43">
        <v>23</v>
      </c>
      <c r="G92" s="44"/>
      <c r="H92" s="45">
        <f>ROUND(G92*F92,2)</f>
        <v>0</v>
      </c>
    </row>
    <row r="93" spans="1:8" ht="30" customHeight="1" x14ac:dyDescent="0.25">
      <c r="A93" s="49" t="s">
        <v>199</v>
      </c>
      <c r="B93" s="51" t="s">
        <v>125</v>
      </c>
      <c r="C93" s="40" t="s">
        <v>228</v>
      </c>
      <c r="D93" s="52" t="s">
        <v>139</v>
      </c>
      <c r="E93" s="42" t="s">
        <v>72</v>
      </c>
      <c r="F93" s="43">
        <v>25</v>
      </c>
      <c r="G93" s="44"/>
      <c r="H93" s="45">
        <f>ROUND(G93*F93,2)</f>
        <v>0</v>
      </c>
    </row>
    <row r="94" spans="1:8" ht="30" customHeight="1" x14ac:dyDescent="0.25">
      <c r="A94" s="49" t="s">
        <v>200</v>
      </c>
      <c r="B94" s="51" t="s">
        <v>126</v>
      </c>
      <c r="C94" s="40" t="s">
        <v>229</v>
      </c>
      <c r="D94" s="52" t="s">
        <v>139</v>
      </c>
      <c r="E94" s="42" t="s">
        <v>72</v>
      </c>
      <c r="F94" s="43">
        <v>14</v>
      </c>
      <c r="G94" s="44"/>
      <c r="H94" s="45">
        <f>ROUND(G94*F94,2)</f>
        <v>0</v>
      </c>
    </row>
    <row r="95" spans="1:8" ht="30" customHeight="1" x14ac:dyDescent="0.25">
      <c r="A95" s="49" t="s">
        <v>217</v>
      </c>
      <c r="B95" s="51" t="s">
        <v>127</v>
      </c>
      <c r="C95" s="40" t="s">
        <v>215</v>
      </c>
      <c r="D95" s="52" t="s">
        <v>133</v>
      </c>
      <c r="E95" s="42" t="s">
        <v>72</v>
      </c>
      <c r="F95" s="43">
        <v>68</v>
      </c>
      <c r="G95" s="44"/>
      <c r="H95" s="45">
        <f t="shared" ref="H95" si="18">ROUND(G95*F95,2)</f>
        <v>0</v>
      </c>
    </row>
    <row r="96" spans="1:8" ht="30" customHeight="1" x14ac:dyDescent="0.25">
      <c r="A96" s="49" t="s">
        <v>202</v>
      </c>
      <c r="B96" s="51" t="s">
        <v>128</v>
      </c>
      <c r="C96" s="40" t="s">
        <v>226</v>
      </c>
      <c r="D96" s="52" t="s">
        <v>179</v>
      </c>
      <c r="E96" s="42"/>
      <c r="F96" s="36" t="s">
        <v>63</v>
      </c>
      <c r="G96" s="32" t="s">
        <v>63</v>
      </c>
      <c r="H96" s="37"/>
    </row>
    <row r="97" spans="1:8" ht="30" customHeight="1" x14ac:dyDescent="0.25">
      <c r="A97" s="49" t="s">
        <v>203</v>
      </c>
      <c r="B97" s="56" t="s">
        <v>175</v>
      </c>
      <c r="C97" s="40" t="s">
        <v>180</v>
      </c>
      <c r="D97" s="52"/>
      <c r="E97" s="42" t="s">
        <v>72</v>
      </c>
      <c r="F97" s="43">
        <v>32</v>
      </c>
      <c r="G97" s="44"/>
      <c r="H97" s="45">
        <f>ROUND(G97*F97,2)</f>
        <v>0</v>
      </c>
    </row>
    <row r="98" spans="1:8" ht="30" customHeight="1" x14ac:dyDescent="0.25">
      <c r="A98" s="49" t="s">
        <v>218</v>
      </c>
      <c r="B98" s="51" t="s">
        <v>129</v>
      </c>
      <c r="C98" s="40" t="s">
        <v>215</v>
      </c>
      <c r="D98" s="52" t="s">
        <v>181</v>
      </c>
      <c r="E98" s="42" t="s">
        <v>72</v>
      </c>
      <c r="F98" s="43">
        <v>13.5</v>
      </c>
      <c r="G98" s="44"/>
      <c r="H98" s="45">
        <f t="shared" ref="H98" si="19">ROUND(G98*F98,2)</f>
        <v>0</v>
      </c>
    </row>
    <row r="99" spans="1:8" ht="30" customHeight="1" x14ac:dyDescent="0.25">
      <c r="A99" s="49" t="s">
        <v>158</v>
      </c>
      <c r="B99" s="39" t="s">
        <v>173</v>
      </c>
      <c r="C99" s="40" t="s">
        <v>130</v>
      </c>
      <c r="D99" s="52" t="s">
        <v>275</v>
      </c>
      <c r="E99" s="95"/>
      <c r="F99" s="36" t="s">
        <v>63</v>
      </c>
      <c r="G99" s="32" t="s">
        <v>63</v>
      </c>
      <c r="H99" s="37"/>
    </row>
    <row r="100" spans="1:8" ht="30" customHeight="1" x14ac:dyDescent="0.25">
      <c r="A100" s="49" t="s">
        <v>159</v>
      </c>
      <c r="B100" s="51" t="s">
        <v>123</v>
      </c>
      <c r="C100" s="40" t="s">
        <v>132</v>
      </c>
      <c r="D100" s="52"/>
      <c r="E100" s="42"/>
      <c r="F100" s="36" t="s">
        <v>63</v>
      </c>
      <c r="G100" s="32" t="s">
        <v>63</v>
      </c>
      <c r="H100" s="37"/>
    </row>
    <row r="101" spans="1:8" ht="30" customHeight="1" x14ac:dyDescent="0.25">
      <c r="A101" s="49" t="s">
        <v>160</v>
      </c>
      <c r="B101" s="56" t="s">
        <v>175</v>
      </c>
      <c r="C101" s="40" t="s">
        <v>182</v>
      </c>
      <c r="D101" s="52"/>
      <c r="E101" s="42" t="s">
        <v>70</v>
      </c>
      <c r="F101" s="43">
        <v>74</v>
      </c>
      <c r="G101" s="44"/>
      <c r="H101" s="45">
        <f>ROUND(G101*F101,2)</f>
        <v>0</v>
      </c>
    </row>
    <row r="102" spans="1:8" ht="30" customHeight="1" x14ac:dyDescent="0.25">
      <c r="A102" s="49" t="s">
        <v>205</v>
      </c>
      <c r="B102" s="39" t="s">
        <v>56</v>
      </c>
      <c r="C102" s="40" t="s">
        <v>211</v>
      </c>
      <c r="D102" s="52" t="s">
        <v>222</v>
      </c>
      <c r="E102" s="42" t="s">
        <v>71</v>
      </c>
      <c r="F102" s="67">
        <v>16</v>
      </c>
      <c r="G102" s="44"/>
      <c r="H102" s="45">
        <f>ROUND(G102*F102,2)</f>
        <v>0</v>
      </c>
    </row>
    <row r="103" spans="1:8" ht="45" customHeight="1" x14ac:dyDescent="0.25">
      <c r="A103" s="96"/>
      <c r="B103" s="39" t="s">
        <v>57</v>
      </c>
      <c r="C103" s="40" t="s">
        <v>276</v>
      </c>
      <c r="D103" s="52" t="s">
        <v>277</v>
      </c>
      <c r="E103" s="42"/>
      <c r="F103" s="36" t="s">
        <v>63</v>
      </c>
      <c r="G103" s="32" t="s">
        <v>63</v>
      </c>
      <c r="H103" s="37"/>
    </row>
    <row r="104" spans="1:8" ht="70.2" customHeight="1" x14ac:dyDescent="0.25">
      <c r="A104" s="96"/>
      <c r="B104" s="51" t="s">
        <v>123</v>
      </c>
      <c r="C104" s="40" t="s">
        <v>278</v>
      </c>
      <c r="D104" s="52"/>
      <c r="E104" s="42" t="s">
        <v>71</v>
      </c>
      <c r="F104" s="67">
        <v>30</v>
      </c>
      <c r="G104" s="44"/>
      <c r="H104" s="45">
        <f t="shared" ref="H104:H105" si="20">ROUND(G104*F104,2)</f>
        <v>0</v>
      </c>
    </row>
    <row r="105" spans="1:8" ht="63" customHeight="1" x14ac:dyDescent="0.25">
      <c r="A105" s="96"/>
      <c r="B105" s="51" t="s">
        <v>124</v>
      </c>
      <c r="C105" s="40" t="s">
        <v>279</v>
      </c>
      <c r="D105" s="52"/>
      <c r="E105" s="42" t="s">
        <v>71</v>
      </c>
      <c r="F105" s="67">
        <v>2</v>
      </c>
      <c r="G105" s="44"/>
      <c r="H105" s="45">
        <f t="shared" si="20"/>
        <v>0</v>
      </c>
    </row>
    <row r="106" spans="1:8" ht="30" customHeight="1" x14ac:dyDescent="0.25">
      <c r="A106" s="32"/>
      <c r="B106" s="66"/>
      <c r="C106" s="47" t="s">
        <v>248</v>
      </c>
      <c r="D106" s="35"/>
      <c r="E106" s="36"/>
      <c r="F106" s="36" t="s">
        <v>63</v>
      </c>
      <c r="G106" s="32" t="s">
        <v>63</v>
      </c>
      <c r="H106" s="37"/>
    </row>
    <row r="107" spans="1:8" ht="45" customHeight="1" x14ac:dyDescent="0.25">
      <c r="A107" s="38" t="s">
        <v>9</v>
      </c>
      <c r="B107" s="39" t="s">
        <v>58</v>
      </c>
      <c r="C107" s="40" t="s">
        <v>140</v>
      </c>
      <c r="D107" s="52" t="s">
        <v>275</v>
      </c>
      <c r="E107" s="95"/>
      <c r="F107" s="36" t="s">
        <v>63</v>
      </c>
      <c r="G107" s="32" t="s">
        <v>63</v>
      </c>
      <c r="H107" s="37"/>
    </row>
    <row r="108" spans="1:8" ht="30" customHeight="1" x14ac:dyDescent="0.25">
      <c r="A108" s="38" t="s">
        <v>141</v>
      </c>
      <c r="B108" s="51" t="s">
        <v>123</v>
      </c>
      <c r="C108" s="40" t="s">
        <v>131</v>
      </c>
      <c r="D108" s="52"/>
      <c r="E108" s="42"/>
      <c r="F108" s="36" t="s">
        <v>63</v>
      </c>
      <c r="G108" s="32" t="s">
        <v>63</v>
      </c>
      <c r="H108" s="37"/>
    </row>
    <row r="109" spans="1:8" ht="30" customHeight="1" x14ac:dyDescent="0.25">
      <c r="A109" s="38" t="s">
        <v>142</v>
      </c>
      <c r="B109" s="56" t="s">
        <v>175</v>
      </c>
      <c r="C109" s="40" t="s">
        <v>182</v>
      </c>
      <c r="D109" s="52"/>
      <c r="E109" s="42" t="s">
        <v>70</v>
      </c>
      <c r="F109" s="43">
        <v>25</v>
      </c>
      <c r="G109" s="44"/>
      <c r="H109" s="45">
        <f>ROUND(G109*F109,2)</f>
        <v>0</v>
      </c>
    </row>
    <row r="110" spans="1:8" ht="30" customHeight="1" x14ac:dyDescent="0.25">
      <c r="A110" s="38" t="s">
        <v>8</v>
      </c>
      <c r="B110" s="39" t="s">
        <v>59</v>
      </c>
      <c r="C110" s="40" t="s">
        <v>39</v>
      </c>
      <c r="D110" s="52" t="s">
        <v>187</v>
      </c>
      <c r="E110" s="42"/>
      <c r="F110" s="36" t="s">
        <v>63</v>
      </c>
      <c r="G110" s="32" t="s">
        <v>63</v>
      </c>
      <c r="H110" s="37"/>
    </row>
    <row r="111" spans="1:8" s="65" customFormat="1" ht="30" customHeight="1" x14ac:dyDescent="0.25">
      <c r="A111" s="82"/>
      <c r="B111" s="97" t="s">
        <v>123</v>
      </c>
      <c r="C111" s="98" t="s">
        <v>249</v>
      </c>
      <c r="D111" s="99" t="s">
        <v>0</v>
      </c>
      <c r="E111" s="61" t="s">
        <v>68</v>
      </c>
      <c r="F111" s="62">
        <v>110</v>
      </c>
      <c r="G111" s="63"/>
      <c r="H111" s="64">
        <f t="shared" ref="H111" si="21">ROUND(G111*F111,2)</f>
        <v>0</v>
      </c>
    </row>
    <row r="112" spans="1:8" ht="45" customHeight="1" x14ac:dyDescent="0.25">
      <c r="A112" s="32"/>
      <c r="B112" s="66"/>
      <c r="C112" s="47" t="s">
        <v>81</v>
      </c>
      <c r="D112" s="35"/>
      <c r="E112" s="69"/>
      <c r="F112" s="36"/>
      <c r="G112" s="32"/>
      <c r="H112" s="37"/>
    </row>
    <row r="113" spans="1:8" ht="30" customHeight="1" x14ac:dyDescent="0.25">
      <c r="A113" s="38" t="s">
        <v>86</v>
      </c>
      <c r="B113" s="39" t="s">
        <v>60</v>
      </c>
      <c r="C113" s="40" t="s">
        <v>143</v>
      </c>
      <c r="D113" s="52" t="s">
        <v>5</v>
      </c>
      <c r="E113" s="42"/>
      <c r="F113" s="36" t="s">
        <v>63</v>
      </c>
      <c r="G113" s="32" t="s">
        <v>63</v>
      </c>
      <c r="H113" s="37"/>
    </row>
    <row r="114" spans="1:8" s="21" customFormat="1" ht="30" customHeight="1" x14ac:dyDescent="0.25">
      <c r="A114" s="38" t="s">
        <v>233</v>
      </c>
      <c r="B114" s="51" t="s">
        <v>123</v>
      </c>
      <c r="C114" s="40" t="s">
        <v>230</v>
      </c>
      <c r="D114" s="52"/>
      <c r="E114" s="42" t="s">
        <v>71</v>
      </c>
      <c r="F114" s="67">
        <v>2</v>
      </c>
      <c r="G114" s="44"/>
      <c r="H114" s="45">
        <f>ROUND(G114*F114,2)</f>
        <v>0</v>
      </c>
    </row>
    <row r="115" spans="1:8" ht="30" customHeight="1" x14ac:dyDescent="0.25">
      <c r="A115" s="38" t="s">
        <v>87</v>
      </c>
      <c r="B115" s="39" t="s">
        <v>61</v>
      </c>
      <c r="C115" s="40" t="s">
        <v>144</v>
      </c>
      <c r="D115" s="52" t="s">
        <v>5</v>
      </c>
      <c r="E115" s="42"/>
      <c r="F115" s="36" t="s">
        <v>63</v>
      </c>
      <c r="G115" s="32" t="s">
        <v>63</v>
      </c>
      <c r="H115" s="37"/>
    </row>
    <row r="116" spans="1:8" ht="30" customHeight="1" x14ac:dyDescent="0.25">
      <c r="A116" s="38" t="s">
        <v>88</v>
      </c>
      <c r="B116" s="51" t="s">
        <v>123</v>
      </c>
      <c r="C116" s="40" t="s">
        <v>145</v>
      </c>
      <c r="D116" s="52"/>
      <c r="E116" s="42" t="s">
        <v>71</v>
      </c>
      <c r="F116" s="67">
        <v>1</v>
      </c>
      <c r="G116" s="44"/>
      <c r="H116" s="45">
        <f>ROUND(G116*F116,2)</f>
        <v>0</v>
      </c>
    </row>
    <row r="117" spans="1:8" ht="30" customHeight="1" x14ac:dyDescent="0.25">
      <c r="A117" s="38" t="s">
        <v>89</v>
      </c>
      <c r="B117" s="39" t="s">
        <v>135</v>
      </c>
      <c r="C117" s="40" t="s">
        <v>146</v>
      </c>
      <c r="D117" s="52" t="s">
        <v>5</v>
      </c>
      <c r="E117" s="42"/>
      <c r="F117" s="36" t="s">
        <v>63</v>
      </c>
      <c r="G117" s="32" t="s">
        <v>63</v>
      </c>
      <c r="H117" s="37"/>
    </row>
    <row r="118" spans="1:8" ht="30" customHeight="1" x14ac:dyDescent="0.25">
      <c r="A118" s="38" t="s">
        <v>10</v>
      </c>
      <c r="B118" s="51" t="s">
        <v>123</v>
      </c>
      <c r="C118" s="40" t="s">
        <v>280</v>
      </c>
      <c r="D118" s="52"/>
      <c r="E118" s="42"/>
      <c r="F118" s="36" t="s">
        <v>63</v>
      </c>
      <c r="G118" s="32" t="s">
        <v>63</v>
      </c>
      <c r="H118" s="37"/>
    </row>
    <row r="119" spans="1:8" ht="45" customHeight="1" x14ac:dyDescent="0.25">
      <c r="A119" s="38" t="s">
        <v>11</v>
      </c>
      <c r="B119" s="56" t="s">
        <v>175</v>
      </c>
      <c r="C119" s="40" t="s">
        <v>281</v>
      </c>
      <c r="D119" s="52"/>
      <c r="E119" s="42" t="s">
        <v>72</v>
      </c>
      <c r="F119" s="67">
        <v>10</v>
      </c>
      <c r="G119" s="44"/>
      <c r="H119" s="45">
        <f>ROUND(G119*F119,2)</f>
        <v>0</v>
      </c>
    </row>
    <row r="120" spans="1:8" s="21" customFormat="1" ht="30" customHeight="1" x14ac:dyDescent="0.25">
      <c r="A120" s="38" t="s">
        <v>12</v>
      </c>
      <c r="B120" s="39" t="s">
        <v>85</v>
      </c>
      <c r="C120" s="40" t="s">
        <v>169</v>
      </c>
      <c r="D120" s="52" t="s">
        <v>5</v>
      </c>
      <c r="E120" s="42" t="s">
        <v>72</v>
      </c>
      <c r="F120" s="67">
        <v>1</v>
      </c>
      <c r="G120" s="44"/>
      <c r="H120" s="45">
        <f>ROUND(G120*F120,2)</f>
        <v>0</v>
      </c>
    </row>
    <row r="121" spans="1:8" ht="30" customHeight="1" x14ac:dyDescent="0.25">
      <c r="A121" s="38" t="s">
        <v>13</v>
      </c>
      <c r="B121" s="39" t="s">
        <v>113</v>
      </c>
      <c r="C121" s="100" t="s">
        <v>147</v>
      </c>
      <c r="D121" s="52" t="s">
        <v>5</v>
      </c>
      <c r="E121" s="42"/>
      <c r="F121" s="36" t="s">
        <v>63</v>
      </c>
      <c r="G121" s="32" t="s">
        <v>63</v>
      </c>
      <c r="H121" s="37"/>
    </row>
    <row r="122" spans="1:8" ht="30" customHeight="1" x14ac:dyDescent="0.25">
      <c r="A122" s="38" t="s">
        <v>14</v>
      </c>
      <c r="B122" s="51" t="s">
        <v>123</v>
      </c>
      <c r="C122" s="100" t="s">
        <v>231</v>
      </c>
      <c r="D122" s="52"/>
      <c r="E122" s="42" t="s">
        <v>71</v>
      </c>
      <c r="F122" s="67">
        <v>1</v>
      </c>
      <c r="G122" s="44"/>
      <c r="H122" s="45">
        <f>ROUND(G122*F122,2)</f>
        <v>0</v>
      </c>
    </row>
    <row r="123" spans="1:8" ht="30" customHeight="1" x14ac:dyDescent="0.25">
      <c r="A123" s="38" t="s">
        <v>15</v>
      </c>
      <c r="B123" s="39" t="s">
        <v>111</v>
      </c>
      <c r="C123" s="100" t="s">
        <v>148</v>
      </c>
      <c r="D123" s="52" t="s">
        <v>5</v>
      </c>
      <c r="E123" s="42"/>
      <c r="F123" s="36" t="s">
        <v>63</v>
      </c>
      <c r="G123" s="32" t="s">
        <v>63</v>
      </c>
      <c r="H123" s="37"/>
    </row>
    <row r="124" spans="1:8" ht="30" customHeight="1" x14ac:dyDescent="0.25">
      <c r="A124" s="38" t="s">
        <v>16</v>
      </c>
      <c r="B124" s="51" t="s">
        <v>123</v>
      </c>
      <c r="C124" s="100" t="s">
        <v>282</v>
      </c>
      <c r="D124" s="52"/>
      <c r="E124" s="42"/>
      <c r="F124" s="36" t="s">
        <v>63</v>
      </c>
      <c r="G124" s="32" t="s">
        <v>63</v>
      </c>
      <c r="H124" s="37"/>
    </row>
    <row r="125" spans="1:8" ht="30" customHeight="1" x14ac:dyDescent="0.25">
      <c r="A125" s="38" t="s">
        <v>17</v>
      </c>
      <c r="B125" s="56" t="s">
        <v>175</v>
      </c>
      <c r="C125" s="40" t="s">
        <v>283</v>
      </c>
      <c r="D125" s="52"/>
      <c r="E125" s="42" t="s">
        <v>71</v>
      </c>
      <c r="F125" s="67">
        <v>1</v>
      </c>
      <c r="G125" s="44"/>
      <c r="H125" s="45">
        <f t="shared" ref="H125:H128" si="22">ROUND(G125*F125,2)</f>
        <v>0</v>
      </c>
    </row>
    <row r="126" spans="1:8" ht="45" customHeight="1" x14ac:dyDescent="0.25">
      <c r="A126" s="38" t="s">
        <v>18</v>
      </c>
      <c r="B126" s="39" t="s">
        <v>153</v>
      </c>
      <c r="C126" s="100" t="s">
        <v>183</v>
      </c>
      <c r="D126" s="52" t="s">
        <v>5</v>
      </c>
      <c r="E126" s="42"/>
      <c r="F126" s="36" t="s">
        <v>63</v>
      </c>
      <c r="G126" s="32" t="s">
        <v>63</v>
      </c>
      <c r="H126" s="37"/>
    </row>
    <row r="127" spans="1:8" ht="30" customHeight="1" x14ac:dyDescent="0.25">
      <c r="A127" s="38" t="s">
        <v>19</v>
      </c>
      <c r="B127" s="51" t="s">
        <v>123</v>
      </c>
      <c r="C127" s="100" t="s">
        <v>232</v>
      </c>
      <c r="D127" s="52"/>
      <c r="E127" s="42" t="s">
        <v>71</v>
      </c>
      <c r="F127" s="67">
        <v>1</v>
      </c>
      <c r="G127" s="44"/>
      <c r="H127" s="45">
        <f t="shared" si="22"/>
        <v>0</v>
      </c>
    </row>
    <row r="128" spans="1:8" s="21" customFormat="1" ht="30" customHeight="1" x14ac:dyDescent="0.25">
      <c r="A128" s="38" t="s">
        <v>149</v>
      </c>
      <c r="B128" s="39" t="s">
        <v>112</v>
      </c>
      <c r="C128" s="40" t="s">
        <v>174</v>
      </c>
      <c r="D128" s="52" t="s">
        <v>5</v>
      </c>
      <c r="E128" s="42" t="s">
        <v>71</v>
      </c>
      <c r="F128" s="67">
        <v>1</v>
      </c>
      <c r="G128" s="44"/>
      <c r="H128" s="45">
        <f t="shared" si="22"/>
        <v>0</v>
      </c>
    </row>
    <row r="129" spans="1:8" ht="30" customHeight="1" x14ac:dyDescent="0.25">
      <c r="A129" s="32"/>
      <c r="B129" s="70"/>
      <c r="C129" s="47" t="s">
        <v>82</v>
      </c>
      <c r="D129" s="35"/>
      <c r="E129" s="69"/>
      <c r="F129" s="36" t="s">
        <v>63</v>
      </c>
      <c r="G129" s="32" t="s">
        <v>63</v>
      </c>
      <c r="H129" s="37"/>
    </row>
    <row r="130" spans="1:8" ht="45" customHeight="1" x14ac:dyDescent="0.25">
      <c r="A130" s="38" t="s">
        <v>90</v>
      </c>
      <c r="B130" s="39" t="s">
        <v>157</v>
      </c>
      <c r="C130" s="71" t="s">
        <v>235</v>
      </c>
      <c r="D130" s="72" t="s">
        <v>234</v>
      </c>
      <c r="E130" s="42" t="s">
        <v>71</v>
      </c>
      <c r="F130" s="67">
        <v>2</v>
      </c>
      <c r="G130" s="44"/>
      <c r="H130" s="45">
        <f>ROUND(G130*F130,2)</f>
        <v>0</v>
      </c>
    </row>
    <row r="131" spans="1:8" ht="30" customHeight="1" x14ac:dyDescent="0.25">
      <c r="A131" s="38" t="s">
        <v>91</v>
      </c>
      <c r="B131" s="39" t="s">
        <v>172</v>
      </c>
      <c r="C131" s="71" t="s">
        <v>284</v>
      </c>
      <c r="D131" s="72" t="s">
        <v>234</v>
      </c>
      <c r="E131" s="42"/>
      <c r="F131" s="36" t="s">
        <v>63</v>
      </c>
      <c r="G131" s="32" t="s">
        <v>63</v>
      </c>
      <c r="H131" s="37"/>
    </row>
    <row r="132" spans="1:8" ht="30" customHeight="1" x14ac:dyDescent="0.25">
      <c r="A132" s="38" t="s">
        <v>92</v>
      </c>
      <c r="B132" s="51" t="s">
        <v>123</v>
      </c>
      <c r="C132" s="40" t="s">
        <v>207</v>
      </c>
      <c r="D132" s="52"/>
      <c r="E132" s="42" t="s">
        <v>71</v>
      </c>
      <c r="F132" s="67">
        <v>2</v>
      </c>
      <c r="G132" s="44"/>
      <c r="H132" s="45">
        <f>ROUND(G132*F132,2)</f>
        <v>0</v>
      </c>
    </row>
    <row r="133" spans="1:8" ht="30" customHeight="1" x14ac:dyDescent="0.25">
      <c r="A133" s="38" t="s">
        <v>93</v>
      </c>
      <c r="B133" s="39" t="s">
        <v>206</v>
      </c>
      <c r="C133" s="40" t="s">
        <v>166</v>
      </c>
      <c r="D133" s="72" t="s">
        <v>234</v>
      </c>
      <c r="E133" s="42" t="s">
        <v>71</v>
      </c>
      <c r="F133" s="67">
        <v>5</v>
      </c>
      <c r="G133" s="44"/>
      <c r="H133" s="45">
        <f t="shared" ref="H133:H135" si="23">ROUND(G133*F133,2)</f>
        <v>0</v>
      </c>
    </row>
    <row r="134" spans="1:8" ht="30" customHeight="1" x14ac:dyDescent="0.25">
      <c r="A134" s="38" t="s">
        <v>154</v>
      </c>
      <c r="B134" s="39" t="s">
        <v>285</v>
      </c>
      <c r="C134" s="40" t="s">
        <v>168</v>
      </c>
      <c r="D134" s="72" t="s">
        <v>234</v>
      </c>
      <c r="E134" s="42" t="s">
        <v>71</v>
      </c>
      <c r="F134" s="67">
        <v>2</v>
      </c>
      <c r="G134" s="44"/>
      <c r="H134" s="45">
        <f t="shared" si="23"/>
        <v>0</v>
      </c>
    </row>
    <row r="135" spans="1:8" s="65" customFormat="1" ht="30" customHeight="1" x14ac:dyDescent="0.25">
      <c r="A135" s="101" t="s">
        <v>94</v>
      </c>
      <c r="B135" s="58" t="s">
        <v>286</v>
      </c>
      <c r="C135" s="59" t="s">
        <v>167</v>
      </c>
      <c r="D135" s="102" t="s">
        <v>234</v>
      </c>
      <c r="E135" s="61" t="s">
        <v>71</v>
      </c>
      <c r="F135" s="62">
        <v>2</v>
      </c>
      <c r="G135" s="63"/>
      <c r="H135" s="64">
        <f t="shared" si="23"/>
        <v>0</v>
      </c>
    </row>
    <row r="136" spans="1:8" ht="30" customHeight="1" x14ac:dyDescent="0.25">
      <c r="A136" s="32"/>
      <c r="B136" s="33"/>
      <c r="C136" s="47" t="s">
        <v>83</v>
      </c>
      <c r="D136" s="35"/>
      <c r="E136" s="48"/>
      <c r="F136" s="35"/>
      <c r="G136" s="32"/>
      <c r="H136" s="37"/>
    </row>
    <row r="137" spans="1:8" ht="30" customHeight="1" x14ac:dyDescent="0.25">
      <c r="A137" s="49" t="s">
        <v>95</v>
      </c>
      <c r="B137" s="39" t="s">
        <v>287</v>
      </c>
      <c r="C137" s="40" t="s">
        <v>40</v>
      </c>
      <c r="D137" s="52" t="s">
        <v>7</v>
      </c>
      <c r="E137" s="42"/>
      <c r="F137" s="36" t="s">
        <v>63</v>
      </c>
      <c r="G137" s="32" t="s">
        <v>63</v>
      </c>
      <c r="H137" s="37"/>
    </row>
    <row r="138" spans="1:8" s="21" customFormat="1" ht="30" customHeight="1" x14ac:dyDescent="0.25">
      <c r="A138" s="49" t="s">
        <v>96</v>
      </c>
      <c r="B138" s="51" t="s">
        <v>123</v>
      </c>
      <c r="C138" s="40" t="s">
        <v>208</v>
      </c>
      <c r="D138" s="52"/>
      <c r="E138" s="42" t="s">
        <v>68</v>
      </c>
      <c r="F138" s="43">
        <v>140</v>
      </c>
      <c r="G138" s="44"/>
      <c r="H138" s="45">
        <f>ROUND(G138*F138,2)</f>
        <v>0</v>
      </c>
    </row>
    <row r="139" spans="1:8" ht="30" customHeight="1" x14ac:dyDescent="0.25">
      <c r="A139" s="32"/>
      <c r="B139" s="33"/>
      <c r="C139" s="47" t="s">
        <v>74</v>
      </c>
      <c r="D139" s="35"/>
      <c r="E139" s="48"/>
      <c r="F139" s="36" t="s">
        <v>63</v>
      </c>
      <c r="G139" s="32" t="s">
        <v>63</v>
      </c>
      <c r="H139" s="37"/>
    </row>
    <row r="140" spans="1:8" ht="45" customHeight="1" x14ac:dyDescent="0.25">
      <c r="A140" s="49"/>
      <c r="B140" s="103" t="s">
        <v>288</v>
      </c>
      <c r="C140" s="40" t="s">
        <v>289</v>
      </c>
      <c r="D140" s="52" t="s">
        <v>295</v>
      </c>
      <c r="E140" s="42" t="s">
        <v>71</v>
      </c>
      <c r="F140" s="43">
        <v>100</v>
      </c>
      <c r="G140" s="44"/>
      <c r="H140" s="45">
        <f t="shared" ref="H140" si="24">ROUND(G140*F140,2)</f>
        <v>0</v>
      </c>
    </row>
    <row r="141" spans="1:8" ht="3.6" customHeight="1" x14ac:dyDescent="0.25">
      <c r="A141" s="32"/>
      <c r="B141" s="86"/>
      <c r="C141" s="47"/>
      <c r="D141" s="35"/>
      <c r="E141" s="69"/>
      <c r="F141" s="36"/>
      <c r="G141" s="32"/>
      <c r="H141" s="37"/>
    </row>
    <row r="142" spans="1:8" s="31" customFormat="1" ht="30" customHeight="1" thickBot="1" x14ac:dyDescent="0.3">
      <c r="A142" s="87"/>
      <c r="B142" s="88" t="str">
        <f>B63</f>
        <v>B</v>
      </c>
      <c r="C142" s="127" t="str">
        <f>C63</f>
        <v>HARGRAVE STREET</v>
      </c>
      <c r="D142" s="128"/>
      <c r="E142" s="128"/>
      <c r="F142" s="129"/>
      <c r="G142" s="89" t="s">
        <v>273</v>
      </c>
      <c r="H142" s="90">
        <f>SUM(H63:H141)</f>
        <v>0</v>
      </c>
    </row>
    <row r="143" spans="1:8" ht="36" customHeight="1" thickTop="1" x14ac:dyDescent="0.3">
      <c r="A143" s="104"/>
      <c r="B143" s="105"/>
      <c r="C143" s="106" t="s">
        <v>290</v>
      </c>
      <c r="D143" s="107"/>
      <c r="E143" s="108"/>
      <c r="F143" s="108"/>
      <c r="G143" s="109"/>
      <c r="H143" s="110"/>
    </row>
    <row r="144" spans="1:8" ht="30" customHeight="1" thickBot="1" x14ac:dyDescent="0.3">
      <c r="A144" s="111"/>
      <c r="B144" s="88" t="str">
        <f>B6</f>
        <v>A</v>
      </c>
      <c r="C144" s="133" t="str">
        <f>C6</f>
        <v>RUPERT AVENUE</v>
      </c>
      <c r="D144" s="128"/>
      <c r="E144" s="128"/>
      <c r="F144" s="129"/>
      <c r="G144" s="112" t="s">
        <v>273</v>
      </c>
      <c r="H144" s="113">
        <f>H62</f>
        <v>0</v>
      </c>
    </row>
    <row r="145" spans="1:8" ht="30" customHeight="1" thickTop="1" thickBot="1" x14ac:dyDescent="0.3">
      <c r="A145" s="111"/>
      <c r="B145" s="88" t="str">
        <f>B63</f>
        <v>B</v>
      </c>
      <c r="C145" s="134" t="str">
        <f>C63</f>
        <v>HARGRAVE STREET</v>
      </c>
      <c r="D145" s="135"/>
      <c r="E145" s="135"/>
      <c r="F145" s="136"/>
      <c r="G145" s="112" t="s">
        <v>273</v>
      </c>
      <c r="H145" s="113">
        <f>H142</f>
        <v>0</v>
      </c>
    </row>
    <row r="146" spans="1:8" s="10" customFormat="1" ht="37.950000000000003" customHeight="1" thickTop="1" x14ac:dyDescent="0.25">
      <c r="A146" s="32"/>
      <c r="B146" s="120" t="s">
        <v>291</v>
      </c>
      <c r="C146" s="121"/>
      <c r="D146" s="121"/>
      <c r="E146" s="121"/>
      <c r="F146" s="121"/>
      <c r="G146" s="122">
        <f>SUM(H144:H145)</f>
        <v>0</v>
      </c>
      <c r="H146" s="123"/>
    </row>
    <row r="147" spans="1:8" ht="15.9" customHeight="1" x14ac:dyDescent="0.25">
      <c r="A147" s="82"/>
      <c r="B147" s="114"/>
      <c r="C147" s="65"/>
      <c r="D147" s="115"/>
      <c r="E147" s="65"/>
      <c r="F147" s="65"/>
      <c r="G147" s="116"/>
      <c r="H147" s="117"/>
    </row>
  </sheetData>
  <sheetProtection algorithmName="SHA-512" hashValue="rzH/gzMFKiLoV+Cpl6xMFerU2zlsigzkhlmvkHIw58lT1wCuc6J+TTKc3/WS3O2oH2ReFW0BOpEVNuSFbTDP+A==" saltValue="Y5UWD12CIzYDi3DtpSGMlw==" spinCount="100000" sheet="1" objects="1" scenarios="1" selectLockedCells="1"/>
  <mergeCells count="8">
    <mergeCell ref="B146:F146"/>
    <mergeCell ref="G146:H146"/>
    <mergeCell ref="C6:F6"/>
    <mergeCell ref="C62:F62"/>
    <mergeCell ref="C63:F63"/>
    <mergeCell ref="C142:F142"/>
    <mergeCell ref="C144:F144"/>
    <mergeCell ref="C145:F145"/>
  </mergeCells>
  <conditionalFormatting sqref="D8:D9">
    <cfRule type="cellIs" dxfId="161" priority="160" stopIfTrue="1" operator="equal">
      <formula>"CW 2130-R11"</formula>
    </cfRule>
    <cfRule type="cellIs" dxfId="160" priority="161" stopIfTrue="1" operator="equal">
      <formula>"CW 3120-R2"</formula>
    </cfRule>
    <cfRule type="cellIs" dxfId="159" priority="162" stopIfTrue="1" operator="equal">
      <formula>"CW 3240-R7"</formula>
    </cfRule>
  </conditionalFormatting>
  <conditionalFormatting sqref="D10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12:D13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14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15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16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17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18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19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20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21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22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23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24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25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26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27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28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29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0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31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32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34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37">
    <cfRule type="cellIs" dxfId="92" priority="92" stopIfTrue="1" operator="equal">
      <formula>"CW 2130-R11"</formula>
    </cfRule>
    <cfRule type="cellIs" dxfId="91" priority="93" stopIfTrue="1" operator="equal">
      <formula>"CW 3240-R7"</formula>
    </cfRule>
  </conditionalFormatting>
  <conditionalFormatting sqref="D39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40">
    <cfRule type="cellIs" dxfId="87" priority="86" stopIfTrue="1" operator="equal">
      <formula>"CW 2130-R11"</formula>
    </cfRule>
    <cfRule type="cellIs" dxfId="86" priority="87" stopIfTrue="1" operator="equal">
      <formula>"CW 3120-R2"</formula>
    </cfRule>
    <cfRule type="cellIs" dxfId="85" priority="88" stopIfTrue="1" operator="equal">
      <formula>"CW 3240-R7"</formula>
    </cfRule>
  </conditionalFormatting>
  <conditionalFormatting sqref="D70:D71 D65:D66 D68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69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97:D98 D95 D84:D90 D73:D77 D79:D82 D100:D102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91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92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93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94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96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83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08:D109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25">
    <cfRule type="cellIs" dxfId="54" priority="51" stopIfTrue="1" operator="equal">
      <formula>"CW 2130-R11"</formula>
    </cfRule>
    <cfRule type="cellIs" dxfId="53" priority="52" stopIfTrue="1" operator="equal">
      <formula>"CW 3120-R2"</formula>
    </cfRule>
    <cfRule type="cellIs" dxfId="52" priority="53" stopIfTrue="1" operator="equal">
      <formula>"CW 3240-R7"</formula>
    </cfRule>
  </conditionalFormatting>
  <conditionalFormatting sqref="D113 D127:D128 D119:D121 D115:D117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114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118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122"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32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130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131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133:D135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137:D138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140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67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78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99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07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124">
    <cfRule type="cellIs" dxfId="12" priority="9" stopIfTrue="1" operator="equal">
      <formula>"CW 2130-R11"</formula>
    </cfRule>
    <cfRule type="cellIs" dxfId="11" priority="10" stopIfTrue="1" operator="equal">
      <formula>"CW 3120-R2"</formula>
    </cfRule>
    <cfRule type="cellIs" dxfId="10" priority="11" stopIfTrue="1" operator="equal">
      <formula>"CW 3240-R7"</formula>
    </cfRule>
  </conditionalFormatting>
  <conditionalFormatting sqref="D123">
    <cfRule type="cellIs" dxfId="9" priority="12" stopIfTrue="1" operator="equal">
      <formula>"CW 3120-R2"</formula>
    </cfRule>
    <cfRule type="cellIs" dxfId="8" priority="13" stopIfTrue="1" operator="equal">
      <formula>"CW 3240-R7"</formula>
    </cfRule>
  </conditionalFormatting>
  <conditionalFormatting sqref="D126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03:D10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90" xr:uid="{00000000-0002-0000-0000-000000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3 G15 G17 G19 G21 G23:G25 G28:G32 G37 G39:G40 G53:G54 G111 G56 G48:G51 G42 G35 G58:G60 G140 G74:G75 G81 G83 G127:G128 G79 G91:G95 G88:G89 G85 G68:G71 G46 G116 G97:G98 G119:G120 G114 G130 G132:G135 G138 G65:G66 G77 G122 G125 G109 G44 G101:G102 G104:G105" xr:uid="{00000000-0002-0000-0000-000001000000}">
      <formula1>IF(G8&gt;=0.01,ROUND(G8,2),0.01)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771-2019 
&amp;XTemplate Version: C420190115-RW&amp;R&amp;10Bid Submission
Page &amp;P+3 of 13</oddHeader>
    <oddFooter xml:space="preserve">&amp;R__________________
Name of Bidder                    </oddFooter>
  </headerFooter>
  <rowBreaks count="7" manualBreakCount="7">
    <brk id="32" max="16383" man="1"/>
    <brk id="58" max="16383" man="1"/>
    <brk id="62" max="7" man="1"/>
    <brk id="89" max="16383" man="1"/>
    <brk id="111" max="16383" man="1"/>
    <brk id="135" max="16383" man="1"/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771-2019</vt:lpstr>
      <vt:lpstr>'771-2019'!Print_Area</vt:lpstr>
      <vt:lpstr>'771-2019'!Print_Titles</vt:lpstr>
      <vt:lpstr>'771-2019'!XEVERYTHING</vt:lpstr>
      <vt:lpstr>'771-2019'!XITEMS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July 31 2019_x000d_
_x000d_
_x000d_
file size 34 437</dc:description>
  <cp:lastModifiedBy>McDonald, Charisse</cp:lastModifiedBy>
  <cp:lastPrinted>2017-01-16T17:15:47Z</cp:lastPrinted>
  <dcterms:created xsi:type="dcterms:W3CDTF">2000-01-26T18:56:05Z</dcterms:created>
  <dcterms:modified xsi:type="dcterms:W3CDTF">2019-07-31T20:07:44Z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